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типовое меню для размещения на сайте\"/>
    </mc:Choice>
  </mc:AlternateContent>
  <xr:revisionPtr revIDLastSave="0" documentId="13_ncr:1_{F85AA9AA-F3D4-4569-8E3E-5B33FFB37A5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20" i="1" l="1"/>
  <c r="G45" i="1"/>
  <c r="J45" i="1"/>
  <c r="F13" i="1"/>
  <c r="L23" i="1"/>
  <c r="J23" i="1"/>
  <c r="I23" i="1"/>
  <c r="H23" i="1"/>
  <c r="G23" i="1"/>
  <c r="F23" i="1"/>
  <c r="B219" i="1"/>
  <c r="A219" i="1"/>
  <c r="L215" i="1"/>
  <c r="J215" i="1"/>
  <c r="I215" i="1"/>
  <c r="H215" i="1"/>
  <c r="G215" i="1"/>
  <c r="F215" i="1"/>
  <c r="B206" i="1"/>
  <c r="A206" i="1"/>
  <c r="L205" i="1"/>
  <c r="J205" i="1"/>
  <c r="I205" i="1"/>
  <c r="H205" i="1"/>
  <c r="G205" i="1"/>
  <c r="F205" i="1"/>
  <c r="B197" i="1"/>
  <c r="A197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3" i="1"/>
  <c r="J173" i="1"/>
  <c r="I173" i="1"/>
  <c r="H173" i="1"/>
  <c r="G173" i="1"/>
  <c r="F173" i="1"/>
  <c r="B164" i="1"/>
  <c r="A164" i="1"/>
  <c r="L163" i="1"/>
  <c r="J163" i="1"/>
  <c r="I163" i="1"/>
  <c r="H163" i="1"/>
  <c r="G163" i="1"/>
  <c r="F163" i="1"/>
  <c r="B155" i="1"/>
  <c r="A155" i="1"/>
  <c r="L152" i="1"/>
  <c r="J152" i="1"/>
  <c r="I152" i="1"/>
  <c r="H152" i="1"/>
  <c r="G152" i="1"/>
  <c r="F152" i="1"/>
  <c r="B143" i="1"/>
  <c r="A143" i="1"/>
  <c r="L142" i="1"/>
  <c r="J142" i="1"/>
  <c r="I142" i="1"/>
  <c r="H142" i="1"/>
  <c r="G142" i="1"/>
  <c r="F142" i="1"/>
  <c r="B134" i="1"/>
  <c r="A134" i="1"/>
  <c r="L130" i="1"/>
  <c r="J130" i="1"/>
  <c r="I130" i="1"/>
  <c r="H130" i="1"/>
  <c r="G130" i="1"/>
  <c r="F130" i="1"/>
  <c r="B121" i="1"/>
  <c r="A121" i="1"/>
  <c r="L120" i="1"/>
  <c r="J120" i="1"/>
  <c r="I120" i="1"/>
  <c r="H120" i="1"/>
  <c r="G120" i="1"/>
  <c r="F120" i="1"/>
  <c r="B112" i="1"/>
  <c r="A112" i="1"/>
  <c r="L108" i="1"/>
  <c r="J108" i="1"/>
  <c r="I108" i="1"/>
  <c r="H108" i="1"/>
  <c r="G108" i="1"/>
  <c r="F108" i="1"/>
  <c r="B99" i="1"/>
  <c r="A99" i="1"/>
  <c r="L98" i="1"/>
  <c r="J98" i="1"/>
  <c r="I98" i="1"/>
  <c r="H98" i="1"/>
  <c r="G98" i="1"/>
  <c r="F98" i="1"/>
  <c r="B90" i="1"/>
  <c r="A90" i="1"/>
  <c r="L87" i="1"/>
  <c r="J87" i="1"/>
  <c r="I87" i="1"/>
  <c r="H87" i="1"/>
  <c r="G87" i="1"/>
  <c r="F87" i="1"/>
  <c r="B78" i="1"/>
  <c r="A78" i="1"/>
  <c r="L77" i="1"/>
  <c r="J77" i="1"/>
  <c r="I77" i="1"/>
  <c r="H77" i="1"/>
  <c r="G77" i="1"/>
  <c r="F77" i="1"/>
  <c r="B69" i="1"/>
  <c r="A69" i="1"/>
  <c r="L66" i="1"/>
  <c r="J66" i="1"/>
  <c r="I66" i="1"/>
  <c r="H66" i="1"/>
  <c r="G66" i="1"/>
  <c r="F66" i="1"/>
  <c r="B57" i="1"/>
  <c r="A57" i="1"/>
  <c r="L56" i="1"/>
  <c r="J56" i="1"/>
  <c r="I56" i="1"/>
  <c r="H56" i="1"/>
  <c r="G56" i="1"/>
  <c r="F56" i="1"/>
  <c r="B48" i="1"/>
  <c r="A48" i="1"/>
  <c r="L45" i="1"/>
  <c r="I45" i="1"/>
  <c r="H45" i="1"/>
  <c r="F45" i="1"/>
  <c r="B36" i="1"/>
  <c r="A36" i="1"/>
  <c r="L35" i="1"/>
  <c r="J35" i="1"/>
  <c r="I35" i="1"/>
  <c r="H35" i="1"/>
  <c r="G35" i="1"/>
  <c r="F35" i="1"/>
  <c r="B27" i="1"/>
  <c r="A27" i="1"/>
  <c r="B24" i="1"/>
  <c r="A24" i="1"/>
  <c r="L13" i="1"/>
  <c r="J13" i="1"/>
  <c r="I13" i="1"/>
  <c r="H13" i="1"/>
  <c r="G13" i="1"/>
  <c r="I27" i="1" l="1"/>
  <c r="H48" i="1"/>
  <c r="J48" i="1"/>
  <c r="I48" i="1"/>
  <c r="J27" i="1"/>
  <c r="L27" i="1"/>
  <c r="G27" i="1"/>
  <c r="H27" i="1"/>
  <c r="F27" i="1"/>
  <c r="J69" i="1"/>
  <c r="F90" i="1"/>
  <c r="H112" i="1"/>
  <c r="J197" i="1"/>
  <c r="F219" i="1"/>
  <c r="G48" i="1"/>
  <c r="I69" i="1"/>
  <c r="L90" i="1"/>
  <c r="G112" i="1"/>
  <c r="I134" i="1"/>
  <c r="L155" i="1"/>
  <c r="G176" i="1"/>
  <c r="I197" i="1"/>
  <c r="L219" i="1"/>
  <c r="J134" i="1"/>
  <c r="F155" i="1"/>
  <c r="H176" i="1"/>
  <c r="L69" i="1"/>
  <c r="G90" i="1"/>
  <c r="I112" i="1"/>
  <c r="L134" i="1"/>
  <c r="G155" i="1"/>
  <c r="I176" i="1"/>
  <c r="G219" i="1"/>
  <c r="F69" i="1"/>
  <c r="H90" i="1"/>
  <c r="J112" i="1"/>
  <c r="F134" i="1"/>
  <c r="H155" i="1"/>
  <c r="J176" i="1"/>
  <c r="H219" i="1"/>
  <c r="F48" i="1"/>
  <c r="H69" i="1"/>
  <c r="J90" i="1"/>
  <c r="F112" i="1"/>
  <c r="H134" i="1"/>
  <c r="J155" i="1"/>
  <c r="F176" i="1"/>
  <c r="H197" i="1"/>
  <c r="J219" i="1"/>
  <c r="L197" i="1"/>
  <c r="F197" i="1"/>
  <c r="L48" i="1"/>
  <c r="G69" i="1"/>
  <c r="I90" i="1"/>
  <c r="L112" i="1"/>
  <c r="G134" i="1"/>
  <c r="I155" i="1"/>
  <c r="L176" i="1"/>
  <c r="G197" i="1"/>
  <c r="I219" i="1"/>
  <c r="F220" i="1" l="1"/>
  <c r="H220" i="1"/>
  <c r="G220" i="1"/>
  <c r="I220" i="1"/>
  <c r="J220" i="1"/>
</calcChain>
</file>

<file path=xl/sharedStrings.xml><?xml version="1.0" encoding="utf-8"?>
<sst xmlns="http://schemas.openxmlformats.org/spreadsheetml/2006/main" count="396" uniqueCount="118">
  <si>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</si>
  <si>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</si>
  <si>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</si>
  <si>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</si>
  <si>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</si>
  <si>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</si>
  <si>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</si>
  <si>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</si>
  <si>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</si>
  <si>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</si>
  <si>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</si>
  <si>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</si>
  <si>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</si>
  <si>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</si>
  <si>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</si>
  <si>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</si>
  <si>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</si>
  <si>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</si>
  <si>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</si>
  <si>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</si>
  <si>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</si>
  <si>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</si>
  <si>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</si>
  <si>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</si>
  <si>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</si>
  <si>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</si>
  <si>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</si>
  <si>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</si>
  <si>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</si>
  <si>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</si>
  <si>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</si>
  <si>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</si>
  <si>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</si>
  <si>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</si>
  <si>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</si>
  <si>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</si>
  <si>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</si>
  <si>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</si>
  <si>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</si>
  <si>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"Средняя школа № 91 "ИнТех"</t>
  </si>
  <si>
    <t>директор</t>
  </si>
  <si>
    <t>Кангина С.Н.</t>
  </si>
  <si>
    <t>Полдник</t>
  </si>
  <si>
    <t>Каша «Дружба» на молоке цельном с маслом сливочным</t>
  </si>
  <si>
    <t>Чай с сахаром</t>
  </si>
  <si>
    <t>Фрукты (яблоко, груша, банан)</t>
  </si>
  <si>
    <t>1шт.</t>
  </si>
  <si>
    <t>Хлеб пш. Йодированный</t>
  </si>
  <si>
    <t>Бутерброд с сыром (плавл. в сегменте)</t>
  </si>
  <si>
    <t>3/04</t>
  </si>
  <si>
    <t>Щи из свежей капусты</t>
  </si>
  <si>
    <t>124/04</t>
  </si>
  <si>
    <t>Гуляш из мяса кур</t>
  </si>
  <si>
    <t>290/2015</t>
  </si>
  <si>
    <t>Овощи свежие (огурец, помидор)</t>
  </si>
  <si>
    <t>Каша гречневая рассыпчатая</t>
  </si>
  <si>
    <t>Компот из смеси сухофруктов</t>
  </si>
  <si>
    <t>-</t>
  </si>
  <si>
    <t>Хлеб ржаной</t>
  </si>
  <si>
    <t>булочное</t>
  </si>
  <si>
    <t>Кондитерское изделие «Чокопай»</t>
  </si>
  <si>
    <t>Чай без сахара</t>
  </si>
  <si>
    <t>Болоньезе</t>
  </si>
  <si>
    <t>177/08</t>
  </si>
  <si>
    <t>Макароны отварные</t>
  </si>
  <si>
    <t>Чай с сахаром, лимоном</t>
  </si>
  <si>
    <t>Хлеб пшеничный йодированный</t>
  </si>
  <si>
    <t>Рассольник Ленинградский на овощном отваре</t>
  </si>
  <si>
    <t>Рыба, запечённая в пароконвектомате</t>
  </si>
  <si>
    <t>Картофель тушёный</t>
  </si>
  <si>
    <t>Овощи свежие: помидор, огурец</t>
  </si>
  <si>
    <t>Напиток из смеси плодов с/м</t>
  </si>
  <si>
    <t>Булочка сладкая</t>
  </si>
  <si>
    <t>Чай с сахаром и лимоном</t>
  </si>
  <si>
    <t>Запеканка из творога с молоком сгущ.</t>
  </si>
  <si>
    <t>Хлеб пшеничный</t>
  </si>
  <si>
    <t>Фрукты свежие по сезону(по акту)</t>
  </si>
  <si>
    <t>Суп картофельный с бобовыми</t>
  </si>
  <si>
    <t>Мясо птицы припущенное</t>
  </si>
  <si>
    <t xml:space="preserve">Макароны отварные </t>
  </si>
  <si>
    <t>Овощи свежие(или кукуруза кон. прогретая)</t>
  </si>
  <si>
    <t>Компот из свежих фруктов или сухофруктов</t>
  </si>
  <si>
    <t>Блинчики</t>
  </si>
  <si>
    <t>Рыба тушёная с овощами</t>
  </si>
  <si>
    <t>Картофельное пюре</t>
  </si>
  <si>
    <t>Овощи свежие порционно</t>
  </si>
  <si>
    <t>Борщ из свежей капусты с картофелем</t>
  </si>
  <si>
    <t>Тефтели из говядины</t>
  </si>
  <si>
    <t>207/08</t>
  </si>
  <si>
    <t>Рис отварной</t>
  </si>
  <si>
    <t>Сырники из творога</t>
  </si>
  <si>
    <t>Биточек из курицы</t>
  </si>
  <si>
    <t>Фрукт (яблоко,груша,банан)</t>
  </si>
  <si>
    <t>Суп «Кудряш» с яйцом, картофелем</t>
  </si>
  <si>
    <t>Гуляш из говядины или мясо отварное.</t>
  </si>
  <si>
    <t>фрукт</t>
  </si>
  <si>
    <t>Омлет натуральный с маслом</t>
  </si>
  <si>
    <t>Бутерброд с маслом сливочным</t>
  </si>
  <si>
    <t xml:space="preserve">Напиток кофейный на молоке </t>
  </si>
  <si>
    <t>Котлета или биточек из говядины</t>
  </si>
  <si>
    <t>Овощи свежие по сезону</t>
  </si>
  <si>
    <t>Плов с курицей</t>
  </si>
  <si>
    <t>Огурец свежий</t>
  </si>
  <si>
    <t>Хлеб зерновой  и пшеничный</t>
  </si>
  <si>
    <t>Суп вермишелевый на курином бульоне</t>
  </si>
  <si>
    <t>Гуляш из говядины или мясо отварное</t>
  </si>
  <si>
    <t>Котлета натуральная рубленая из мяса птицы</t>
  </si>
  <si>
    <t>Помидор свежий порционно</t>
  </si>
  <si>
    <t>Напиток из смеси плодов с/м.</t>
  </si>
  <si>
    <t>Суп картофельный рыбный</t>
  </si>
  <si>
    <t>Картофель, тушенный с говядиной</t>
  </si>
  <si>
    <t>Запеканка из творога или пудинг с молоком сгущ.</t>
  </si>
  <si>
    <t>Чай б/с</t>
  </si>
  <si>
    <t>Фрукты свежие по сезону</t>
  </si>
  <si>
    <t>Печень тушёная в соусе или оладьи из печени</t>
  </si>
  <si>
    <t>Сок натуральный</t>
  </si>
  <si>
    <t>Биточек из рыбы</t>
  </si>
  <si>
    <t>Мясо отварное или тушёное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</si>
</sst>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49" fontId="1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1" fillId="0" borderId="5" xfId="0" applyFont="1" applyBorder="1"/>
    <xf numFmtId="0" fontId="13" fillId="0" borderId="5" xfId="0" applyFont="1" applyBorder="1" applyAlignment="1">
      <alignment vertical="top" wrapText="1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13" fillId="4" borderId="2" xfId="0" applyFont="1" applyFill="1" applyBorder="1" applyAlignment="1" applyProtection="1">
      <alignment vertical="top" wrapText="1"/>
      <protection locked="0"/>
    </xf>
    <xf numFmtId="0" fontId="13" fillId="4" borderId="2" xfId="0" applyFont="1" applyFill="1" applyBorder="1" applyAlignment="1" applyProtection="1">
      <alignment horizontal="center" vertical="top" wrapText="1"/>
      <protection locked="0"/>
    </xf>
    <xf numFmtId="49" fontId="13" fillId="4" borderId="17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49" fontId="13" fillId="0" borderId="2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0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D199" sqref="D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 t="s">
        <v>40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41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180</v>
      </c>
      <c r="G6" s="40">
        <v>4.5999999999999996</v>
      </c>
      <c r="H6" s="40">
        <v>10.9</v>
      </c>
      <c r="I6" s="40">
        <v>34.700000000000003</v>
      </c>
      <c r="J6" s="40">
        <v>218</v>
      </c>
      <c r="K6" s="41">
        <v>510</v>
      </c>
      <c r="L6" s="40"/>
    </row>
    <row r="7" spans="1:12" ht="15" x14ac:dyDescent="0.25">
      <c r="A7" s="23"/>
      <c r="B7" s="15"/>
      <c r="C7" s="11"/>
      <c r="D7" s="52" t="s">
        <v>23</v>
      </c>
      <c r="E7" s="50" t="s">
        <v>48</v>
      </c>
      <c r="F7" s="51">
        <v>20</v>
      </c>
      <c r="G7" s="43">
        <v>4.7</v>
      </c>
      <c r="H7" s="43">
        <v>7.9</v>
      </c>
      <c r="I7" s="43">
        <v>7.3</v>
      </c>
      <c r="J7" s="43">
        <v>122</v>
      </c>
      <c r="K7" s="54" t="s">
        <v>49</v>
      </c>
      <c r="L7" s="53"/>
    </row>
    <row r="8" spans="1:12" ht="15" x14ac:dyDescent="0.25">
      <c r="A8" s="23"/>
      <c r="B8" s="15"/>
      <c r="C8" s="11"/>
      <c r="D8" s="7" t="s">
        <v>22</v>
      </c>
      <c r="E8" s="50" t="s">
        <v>44</v>
      </c>
      <c r="F8" s="43">
        <v>200</v>
      </c>
      <c r="G8" s="43">
        <v>0.26</v>
      </c>
      <c r="H8" s="43"/>
      <c r="I8" s="43">
        <v>15.2</v>
      </c>
      <c r="J8" s="43">
        <v>59</v>
      </c>
      <c r="K8" s="44">
        <v>686</v>
      </c>
      <c r="L8" s="43"/>
    </row>
    <row r="9" spans="1:12" ht="15" x14ac:dyDescent="0.25">
      <c r="A9" s="23"/>
      <c r="B9" s="15"/>
      <c r="C9" s="11"/>
      <c r="D9" s="7" t="s">
        <v>23</v>
      </c>
      <c r="E9" s="50" t="s">
        <v>47</v>
      </c>
      <c r="F9" s="43">
        <v>20</v>
      </c>
      <c r="G9" s="43">
        <v>2.2000000000000002</v>
      </c>
      <c r="H9" s="43">
        <v>0.5</v>
      </c>
      <c r="I9" s="43">
        <v>15.4</v>
      </c>
      <c r="J9" s="43">
        <v>75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50" t="s">
        <v>45</v>
      </c>
      <c r="F10" s="51" t="s">
        <v>46</v>
      </c>
      <c r="G10" s="43">
        <v>0.4</v>
      </c>
      <c r="H10" s="43">
        <v>0.4</v>
      </c>
      <c r="I10" s="43">
        <v>9.8000000000000007</v>
      </c>
      <c r="J10" s="43">
        <v>124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12.160000000000002</v>
      </c>
      <c r="H13" s="19">
        <f t="shared" si="0"/>
        <v>19.7</v>
      </c>
      <c r="I13" s="19">
        <f t="shared" si="0"/>
        <v>82.4</v>
      </c>
      <c r="J13" s="19">
        <f t="shared" si="0"/>
        <v>598</v>
      </c>
      <c r="K13" s="25"/>
      <c r="L13" s="19">
        <f t="shared" ref="L13" si="1">SUM(L6:L12)</f>
        <v>0</v>
      </c>
    </row>
    <row r="14" spans="1:12" ht="15" x14ac:dyDescent="0.25">
      <c r="A14" s="26">
        <v>1</v>
      </c>
      <c r="B14" s="13">
        <v>1</v>
      </c>
      <c r="C14" s="10" t="s">
        <v>25</v>
      </c>
      <c r="D14" s="7" t="s">
        <v>26</v>
      </c>
      <c r="E14" s="50" t="s">
        <v>54</v>
      </c>
      <c r="F14" s="43">
        <v>20</v>
      </c>
      <c r="G14" s="43">
        <v>0.6</v>
      </c>
      <c r="H14" s="43">
        <v>0.04</v>
      </c>
      <c r="I14" s="43">
        <v>1.3</v>
      </c>
      <c r="J14" s="43">
        <v>8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0" t="s">
        <v>50</v>
      </c>
      <c r="F15" s="43">
        <v>250</v>
      </c>
      <c r="G15" s="43">
        <v>5.0999999999999996</v>
      </c>
      <c r="H15" s="43">
        <v>4.9000000000000004</v>
      </c>
      <c r="I15" s="43">
        <v>10</v>
      </c>
      <c r="J15" s="43">
        <v>103</v>
      </c>
      <c r="K15" s="55" t="s">
        <v>51</v>
      </c>
      <c r="L15" s="43"/>
    </row>
    <row r="16" spans="1:12" ht="15" x14ac:dyDescent="0.25">
      <c r="A16" s="23"/>
      <c r="B16" s="15"/>
      <c r="C16" s="11"/>
      <c r="D16" s="7" t="s">
        <v>28</v>
      </c>
      <c r="E16" s="50" t="s">
        <v>52</v>
      </c>
      <c r="F16" s="51">
        <v>90</v>
      </c>
      <c r="G16" s="43">
        <v>8.8000000000000007</v>
      </c>
      <c r="H16" s="43">
        <v>9.5</v>
      </c>
      <c r="I16" s="43">
        <v>9.6999999999999993</v>
      </c>
      <c r="J16" s="43">
        <v>133</v>
      </c>
      <c r="K16" s="55" t="s">
        <v>53</v>
      </c>
      <c r="L16" s="43"/>
    </row>
    <row r="17" spans="1:12" ht="15" x14ac:dyDescent="0.25">
      <c r="A17" s="23"/>
      <c r="B17" s="15"/>
      <c r="C17" s="11"/>
      <c r="D17" s="7" t="s">
        <v>29</v>
      </c>
      <c r="E17" s="50" t="s">
        <v>55</v>
      </c>
      <c r="F17" s="43">
        <v>150</v>
      </c>
      <c r="G17" s="43">
        <v>4.5</v>
      </c>
      <c r="H17" s="43">
        <v>5.0999999999999996</v>
      </c>
      <c r="I17" s="43">
        <v>21.9</v>
      </c>
      <c r="J17" s="43">
        <v>228</v>
      </c>
      <c r="K17" s="44">
        <v>508</v>
      </c>
      <c r="L17" s="43"/>
    </row>
    <row r="18" spans="1:12" ht="15" x14ac:dyDescent="0.25">
      <c r="A18" s="23"/>
      <c r="B18" s="15"/>
      <c r="C18" s="11"/>
      <c r="D18" s="7" t="s">
        <v>30</v>
      </c>
      <c r="E18" s="50" t="s">
        <v>56</v>
      </c>
      <c r="F18" s="43">
        <v>200</v>
      </c>
      <c r="G18" s="43">
        <v>1.2</v>
      </c>
      <c r="H18" s="43" t="s">
        <v>57</v>
      </c>
      <c r="I18" s="43">
        <v>31.6</v>
      </c>
      <c r="J18" s="43">
        <v>126</v>
      </c>
      <c r="K18" s="44">
        <v>638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50" t="s">
        <v>58</v>
      </c>
      <c r="F20" s="43">
        <v>50</v>
      </c>
      <c r="G20" s="43">
        <v>4.3</v>
      </c>
      <c r="H20" s="43">
        <v>0.7</v>
      </c>
      <c r="I20" s="43">
        <v>22.6</v>
      </c>
      <c r="J20" s="43">
        <v>114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24.5</v>
      </c>
      <c r="H23" s="19">
        <f t="shared" si="2"/>
        <v>20.239999999999998</v>
      </c>
      <c r="I23" s="19">
        <f t="shared" si="2"/>
        <v>97.1</v>
      </c>
      <c r="J23" s="19">
        <f t="shared" si="2"/>
        <v>712</v>
      </c>
      <c r="K23" s="25"/>
      <c r="L23" s="19">
        <f t="shared" ref="L23" si="3">SUM(L14:L22)</f>
        <v>0</v>
      </c>
    </row>
    <row r="24" spans="1:12" ht="15" x14ac:dyDescent="0.25">
      <c r="A24" s="26">
        <f>A6</f>
        <v>1</v>
      </c>
      <c r="B24" s="13">
        <f>B6</f>
        <v>1</v>
      </c>
      <c r="C24" s="10" t="s">
        <v>42</v>
      </c>
      <c r="D24" s="56" t="s">
        <v>59</v>
      </c>
      <c r="E24" s="50" t="s">
        <v>60</v>
      </c>
      <c r="F24" s="43">
        <v>30</v>
      </c>
      <c r="G24" s="43">
        <v>1.3</v>
      </c>
      <c r="H24" s="43">
        <v>5.4</v>
      </c>
      <c r="I24" s="43">
        <v>18.899999999999999</v>
      </c>
      <c r="J24" s="43">
        <v>129</v>
      </c>
      <c r="K24" s="44"/>
      <c r="L24" s="43"/>
    </row>
    <row r="25" spans="1:12" ht="15" x14ac:dyDescent="0.25">
      <c r="A25" s="23"/>
      <c r="B25" s="15"/>
      <c r="C25" s="11"/>
      <c r="D25" s="7" t="s">
        <v>30</v>
      </c>
      <c r="E25" s="50" t="s">
        <v>61</v>
      </c>
      <c r="F25" s="43">
        <v>200</v>
      </c>
      <c r="G25" s="43">
        <v>0.2</v>
      </c>
      <c r="H25" s="43"/>
      <c r="I25" s="43"/>
      <c r="J25" s="43">
        <v>59</v>
      </c>
      <c r="K25" s="44">
        <v>685</v>
      </c>
      <c r="L25" s="43"/>
    </row>
    <row r="26" spans="1:12" ht="15" x14ac:dyDescent="0.25">
      <c r="A26" s="23"/>
      <c r="B26" s="15"/>
      <c r="C26" s="11"/>
      <c r="D26" s="7" t="s">
        <v>24</v>
      </c>
      <c r="E26" s="50" t="s">
        <v>45</v>
      </c>
      <c r="F26" s="43" t="s">
        <v>46</v>
      </c>
      <c r="G26" s="43">
        <v>0.4</v>
      </c>
      <c r="H26" s="43">
        <v>0.4</v>
      </c>
      <c r="I26" s="43">
        <v>9.8000000000000007</v>
      </c>
      <c r="J26" s="43">
        <v>124</v>
      </c>
      <c r="K26" s="44"/>
      <c r="L26" s="43"/>
    </row>
    <row r="27" spans="1:12" ht="15.75" thickBot="1" x14ac:dyDescent="0.25">
      <c r="A27" s="29">
        <f>A6</f>
        <v>1</v>
      </c>
      <c r="B27" s="30">
        <f>B6</f>
        <v>1</v>
      </c>
      <c r="C27" s="61" t="s">
        <v>4</v>
      </c>
      <c r="D27" s="62"/>
      <c r="E27" s="31"/>
      <c r="F27" s="32">
        <f>F13+F23</f>
        <v>1180</v>
      </c>
      <c r="G27" s="32">
        <f>G13+G23</f>
        <v>36.660000000000004</v>
      </c>
      <c r="H27" s="32">
        <f>H13+H23</f>
        <v>39.94</v>
      </c>
      <c r="I27" s="32">
        <f>I13+I23</f>
        <v>179.5</v>
      </c>
      <c r="J27" s="32">
        <f>J13+J23</f>
        <v>1310</v>
      </c>
      <c r="K27" s="70"/>
      <c r="L27" s="69">
        <f>L13+L23</f>
        <v>0</v>
      </c>
    </row>
    <row r="28" spans="1:12" ht="15.75" thickBot="1" x14ac:dyDescent="0.3">
      <c r="A28" s="14">
        <v>1</v>
      </c>
      <c r="B28" s="15">
        <v>2</v>
      </c>
      <c r="C28" s="22" t="s">
        <v>20</v>
      </c>
      <c r="D28" s="5" t="s">
        <v>21</v>
      </c>
      <c r="E28" s="50" t="s">
        <v>62</v>
      </c>
      <c r="F28" s="43">
        <v>80</v>
      </c>
      <c r="G28" s="43">
        <v>17</v>
      </c>
      <c r="H28" s="43">
        <v>14.7</v>
      </c>
      <c r="I28" s="43">
        <v>9.6</v>
      </c>
      <c r="J28" s="43">
        <v>226</v>
      </c>
      <c r="K28" s="57" t="s">
        <v>63</v>
      </c>
      <c r="L28" s="40"/>
    </row>
    <row r="29" spans="1:12" ht="15" x14ac:dyDescent="0.25">
      <c r="A29" s="14"/>
      <c r="B29" s="15"/>
      <c r="C29" s="11"/>
      <c r="D29" s="5" t="s">
        <v>21</v>
      </c>
      <c r="E29" s="50" t="s">
        <v>64</v>
      </c>
      <c r="F29" s="43">
        <v>150</v>
      </c>
      <c r="G29" s="43">
        <v>3.2</v>
      </c>
      <c r="H29" s="43">
        <v>1.2</v>
      </c>
      <c r="I29" s="43">
        <v>22.1</v>
      </c>
      <c r="J29" s="43">
        <v>164</v>
      </c>
      <c r="K29" s="44">
        <v>511</v>
      </c>
      <c r="L29" s="43"/>
    </row>
    <row r="30" spans="1:12" ht="15" x14ac:dyDescent="0.25">
      <c r="A30" s="14"/>
      <c r="B30" s="15"/>
      <c r="C30" s="11"/>
      <c r="D30" s="7" t="s">
        <v>22</v>
      </c>
      <c r="E30" s="50" t="s">
        <v>65</v>
      </c>
      <c r="F30" s="43">
        <v>200</v>
      </c>
      <c r="G30" s="43">
        <v>0.2</v>
      </c>
      <c r="H30" s="43" t="s">
        <v>57</v>
      </c>
      <c r="I30" s="43">
        <v>15</v>
      </c>
      <c r="J30" s="43">
        <v>58</v>
      </c>
      <c r="K30" s="44">
        <v>686</v>
      </c>
      <c r="L30" s="43"/>
    </row>
    <row r="31" spans="1:12" ht="15" x14ac:dyDescent="0.25">
      <c r="A31" s="14"/>
      <c r="B31" s="15"/>
      <c r="C31" s="11"/>
      <c r="D31" s="7" t="s">
        <v>23</v>
      </c>
      <c r="E31" s="50" t="s">
        <v>66</v>
      </c>
      <c r="F31" s="43">
        <v>25</v>
      </c>
      <c r="G31" s="43">
        <v>2.2000000000000002</v>
      </c>
      <c r="H31" s="43">
        <v>0.4</v>
      </c>
      <c r="I31" s="43">
        <v>11.3</v>
      </c>
      <c r="J31" s="43">
        <v>57</v>
      </c>
      <c r="K31" s="44"/>
      <c r="L31" s="43"/>
    </row>
    <row r="32" spans="1:12" ht="15" x14ac:dyDescent="0.2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SUM(F28:F34)</f>
        <v>455</v>
      </c>
      <c r="G35" s="19">
        <f t="shared" ref="G35" si="4">SUM(G28:G34)</f>
        <v>22.599999999999998</v>
      </c>
      <c r="H35" s="19">
        <f t="shared" ref="H35" si="5">SUM(H28:H34)</f>
        <v>16.299999999999997</v>
      </c>
      <c r="I35" s="19">
        <f t="shared" ref="I35" si="6">SUM(I28:I34)</f>
        <v>58</v>
      </c>
      <c r="J35" s="19">
        <f t="shared" ref="J35:L35" si="7">SUM(J28:J34)</f>
        <v>505</v>
      </c>
      <c r="K35" s="25"/>
      <c r="L35" s="19">
        <f t="shared" si="7"/>
        <v>0</v>
      </c>
    </row>
    <row r="36" spans="1:12" ht="15.75" customHeight="1" x14ac:dyDescent="0.25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50" t="s">
        <v>70</v>
      </c>
      <c r="F36" s="43">
        <v>20</v>
      </c>
      <c r="G36" s="43">
        <v>0.14000000000000001</v>
      </c>
      <c r="H36" s="43" t="s">
        <v>57</v>
      </c>
      <c r="I36" s="43">
        <v>0.39</v>
      </c>
      <c r="J36" s="43">
        <v>2.2000000000000002</v>
      </c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50" t="s">
        <v>67</v>
      </c>
      <c r="F37" s="43">
        <v>250</v>
      </c>
      <c r="G37" s="43">
        <v>2.5</v>
      </c>
      <c r="H37" s="43">
        <v>2.5</v>
      </c>
      <c r="I37" s="43">
        <v>14.5</v>
      </c>
      <c r="J37" s="43">
        <v>90</v>
      </c>
      <c r="K37" s="44">
        <v>132</v>
      </c>
      <c r="L37" s="43"/>
    </row>
    <row r="38" spans="1:12" ht="15" x14ac:dyDescent="0.25">
      <c r="A38" s="14"/>
      <c r="B38" s="15"/>
      <c r="C38" s="11"/>
      <c r="D38" s="7" t="s">
        <v>28</v>
      </c>
      <c r="E38" s="50" t="s">
        <v>68</v>
      </c>
      <c r="F38" s="43">
        <v>80</v>
      </c>
      <c r="G38" s="43">
        <v>17.3</v>
      </c>
      <c r="H38" s="43">
        <v>1.2</v>
      </c>
      <c r="I38" s="43" t="s">
        <v>57</v>
      </c>
      <c r="J38" s="43">
        <v>80</v>
      </c>
      <c r="K38" s="44">
        <v>377</v>
      </c>
      <c r="L38" s="43"/>
    </row>
    <row r="39" spans="1:12" ht="15" x14ac:dyDescent="0.25">
      <c r="A39" s="14"/>
      <c r="B39" s="15"/>
      <c r="C39" s="11"/>
      <c r="D39" s="7" t="s">
        <v>29</v>
      </c>
      <c r="E39" s="50" t="s">
        <v>69</v>
      </c>
      <c r="F39" s="43">
        <v>150</v>
      </c>
      <c r="G39" s="43">
        <v>3.2</v>
      </c>
      <c r="H39" s="43">
        <v>7.9</v>
      </c>
      <c r="I39" s="43">
        <v>22.1</v>
      </c>
      <c r="J39" s="43">
        <v>171</v>
      </c>
      <c r="K39" s="44">
        <v>216</v>
      </c>
      <c r="L39" s="43"/>
    </row>
    <row r="40" spans="1:12" ht="15" x14ac:dyDescent="0.25">
      <c r="A40" s="14"/>
      <c r="B40" s="15"/>
      <c r="C40" s="11"/>
      <c r="D40" s="7" t="s">
        <v>30</v>
      </c>
      <c r="E40" s="50" t="s">
        <v>71</v>
      </c>
      <c r="F40" s="43">
        <v>200</v>
      </c>
      <c r="G40" s="43">
        <v>0.2</v>
      </c>
      <c r="H40" s="43" t="s">
        <v>57</v>
      </c>
      <c r="I40" s="43">
        <v>24.8</v>
      </c>
      <c r="J40" s="43">
        <v>102</v>
      </c>
      <c r="K40" s="44">
        <v>700</v>
      </c>
      <c r="L40" s="43"/>
    </row>
    <row r="41" spans="1:12" ht="15" x14ac:dyDescent="0.25">
      <c r="A41" s="14"/>
      <c r="B41" s="15"/>
      <c r="C41" s="11"/>
      <c r="D41" s="7" t="s">
        <v>31</v>
      </c>
      <c r="E41" s="50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7" t="s">
        <v>32</v>
      </c>
      <c r="E42" s="50" t="s">
        <v>58</v>
      </c>
      <c r="F42" s="43">
        <v>50</v>
      </c>
      <c r="G42" s="43">
        <v>4.3</v>
      </c>
      <c r="H42" s="43">
        <v>0.7</v>
      </c>
      <c r="I42" s="43">
        <v>22.6</v>
      </c>
      <c r="J42" s="43">
        <v>114</v>
      </c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6"/>
      <c r="C45" s="8"/>
      <c r="D45" s="18" t="s">
        <v>33</v>
      </c>
      <c r="E45" s="9"/>
      <c r="F45" s="19">
        <f>SUM(F36:F44)</f>
        <v>750</v>
      </c>
      <c r="G45" s="19">
        <f>SUM(G36:G44)</f>
        <v>27.64</v>
      </c>
      <c r="H45" s="19">
        <f>SUM(H36:H44)</f>
        <v>12.3</v>
      </c>
      <c r="I45" s="19">
        <f>SUM(I36:I44)</f>
        <v>84.390000000000015</v>
      </c>
      <c r="J45" s="19">
        <f>SUM(J36:J44)</f>
        <v>559.20000000000005</v>
      </c>
      <c r="K45" s="25"/>
      <c r="L45" s="19">
        <f>SUM(L36:L44)</f>
        <v>0</v>
      </c>
    </row>
    <row r="46" spans="1:12" ht="15" x14ac:dyDescent="0.25">
      <c r="A46" s="13">
        <v>1</v>
      </c>
      <c r="B46" s="66">
        <v>2</v>
      </c>
      <c r="C46" s="10" t="s">
        <v>42</v>
      </c>
      <c r="D46" s="56" t="s">
        <v>59</v>
      </c>
      <c r="E46" s="64" t="s">
        <v>72</v>
      </c>
      <c r="F46" s="65">
        <v>100</v>
      </c>
      <c r="G46" s="65">
        <v>5.41</v>
      </c>
      <c r="H46" s="65">
        <v>10.49</v>
      </c>
      <c r="I46" s="65">
        <v>44.75</v>
      </c>
      <c r="J46" s="65">
        <v>294.99</v>
      </c>
      <c r="K46" s="68"/>
      <c r="L46" s="67"/>
    </row>
    <row r="47" spans="1:12" ht="15" x14ac:dyDescent="0.25">
      <c r="A47" s="14"/>
      <c r="B47" s="15"/>
      <c r="C47" s="11"/>
      <c r="D47" s="7" t="s">
        <v>30</v>
      </c>
      <c r="E47" s="64" t="s">
        <v>73</v>
      </c>
      <c r="F47" s="65">
        <v>200</v>
      </c>
      <c r="G47" s="65">
        <v>0.26</v>
      </c>
      <c r="H47" s="65">
        <v>0.05</v>
      </c>
      <c r="I47" s="65">
        <v>15.2</v>
      </c>
      <c r="J47" s="65">
        <v>59</v>
      </c>
      <c r="K47" s="68">
        <v>686</v>
      </c>
      <c r="L47" s="67"/>
    </row>
    <row r="48" spans="1:12" ht="15.75" thickBot="1" x14ac:dyDescent="0.25">
      <c r="A48" s="33">
        <f>A28</f>
        <v>1</v>
      </c>
      <c r="B48" s="33">
        <f>B28</f>
        <v>2</v>
      </c>
      <c r="C48" s="61" t="s">
        <v>4</v>
      </c>
      <c r="D48" s="62"/>
      <c r="E48" s="31"/>
      <c r="F48" s="32">
        <f>F35+F45</f>
        <v>1205</v>
      </c>
      <c r="G48" s="32">
        <f>G35+G45</f>
        <v>50.239999999999995</v>
      </c>
      <c r="H48" s="32">
        <f>H35+H45</f>
        <v>28.599999999999998</v>
      </c>
      <c r="I48" s="32">
        <f>I35+I45</f>
        <v>142.39000000000001</v>
      </c>
      <c r="J48" s="32">
        <f>J35+J45</f>
        <v>1064.2</v>
      </c>
      <c r="K48" s="70"/>
      <c r="L48" s="69">
        <f>L35+L45</f>
        <v>0</v>
      </c>
    </row>
    <row r="49" spans="1:12" ht="15" x14ac:dyDescent="0.25">
      <c r="A49" s="20">
        <v>1</v>
      </c>
      <c r="B49" s="21">
        <v>3</v>
      </c>
      <c r="C49" s="22" t="s">
        <v>20</v>
      </c>
      <c r="D49" s="5" t="s">
        <v>21</v>
      </c>
      <c r="E49" s="50" t="s">
        <v>74</v>
      </c>
      <c r="F49" s="43">
        <v>135</v>
      </c>
      <c r="G49" s="43">
        <v>25.7</v>
      </c>
      <c r="H49" s="43">
        <v>14.8</v>
      </c>
      <c r="I49" s="43">
        <v>23.3</v>
      </c>
      <c r="J49" s="43">
        <v>339</v>
      </c>
      <c r="K49" s="41">
        <v>366.36200000000002</v>
      </c>
      <c r="L49" s="40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7" t="s">
        <v>22</v>
      </c>
      <c r="E51" s="50" t="s">
        <v>61</v>
      </c>
      <c r="F51" s="43">
        <v>200</v>
      </c>
      <c r="G51" s="43">
        <v>0.2</v>
      </c>
      <c r="H51" s="43"/>
      <c r="I51" s="43"/>
      <c r="J51" s="43">
        <v>59</v>
      </c>
      <c r="K51" s="44">
        <v>685</v>
      </c>
      <c r="L51" s="43"/>
    </row>
    <row r="52" spans="1:12" ht="15" x14ac:dyDescent="0.25">
      <c r="A52" s="23"/>
      <c r="B52" s="15"/>
      <c r="C52" s="11"/>
      <c r="D52" s="7" t="s">
        <v>23</v>
      </c>
      <c r="E52" s="50" t="s">
        <v>75</v>
      </c>
      <c r="F52" s="43">
        <v>40</v>
      </c>
      <c r="G52" s="43">
        <v>3.1</v>
      </c>
      <c r="H52" s="43">
        <v>1.2</v>
      </c>
      <c r="I52" s="43">
        <v>20</v>
      </c>
      <c r="J52" s="43">
        <v>104</v>
      </c>
      <c r="K52" s="44"/>
      <c r="L52" s="43"/>
    </row>
    <row r="53" spans="1:12" ht="15" x14ac:dyDescent="0.25">
      <c r="A53" s="23"/>
      <c r="B53" s="15"/>
      <c r="C53" s="11"/>
      <c r="D53" s="7" t="s">
        <v>24</v>
      </c>
      <c r="E53" s="50" t="s">
        <v>76</v>
      </c>
      <c r="F53" s="43" t="s">
        <v>46</v>
      </c>
      <c r="G53" s="43">
        <v>0.4</v>
      </c>
      <c r="H53" s="43">
        <v>0.4</v>
      </c>
      <c r="I53" s="43">
        <v>9.8000000000000007</v>
      </c>
      <c r="J53" s="43">
        <v>0.03</v>
      </c>
      <c r="K53" s="44"/>
      <c r="L53" s="43"/>
    </row>
    <row r="54" spans="1:12" ht="15" x14ac:dyDescent="0.25">
      <c r="A54" s="23"/>
      <c r="B54" s="15"/>
      <c r="C54" s="11"/>
      <c r="D54" s="6"/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SUM(F49:F55)</f>
        <v>375</v>
      </c>
      <c r="G56" s="19">
        <f t="shared" ref="G56" si="8">SUM(G49:G55)</f>
        <v>29.4</v>
      </c>
      <c r="H56" s="19">
        <f t="shared" ref="H56" si="9">SUM(H49:H55)</f>
        <v>16.399999999999999</v>
      </c>
      <c r="I56" s="19">
        <f t="shared" ref="I56" si="10">SUM(I49:I55)</f>
        <v>53.099999999999994</v>
      </c>
      <c r="J56" s="19">
        <f t="shared" ref="J56:L56" si="11">SUM(J49:J55)</f>
        <v>502.03</v>
      </c>
      <c r="K56" s="25"/>
      <c r="L56" s="19">
        <f t="shared" si="11"/>
        <v>0</v>
      </c>
    </row>
    <row r="57" spans="1:12" ht="15.75" customHeight="1" x14ac:dyDescent="0.25">
      <c r="A57" s="26">
        <f>A49</f>
        <v>1</v>
      </c>
      <c r="B57" s="13">
        <f>B49</f>
        <v>3</v>
      </c>
      <c r="C57" s="10" t="s">
        <v>25</v>
      </c>
      <c r="D57" s="7" t="s">
        <v>26</v>
      </c>
      <c r="E57" s="50" t="s">
        <v>80</v>
      </c>
      <c r="F57" s="43">
        <v>20</v>
      </c>
      <c r="G57" s="43">
        <v>0.6</v>
      </c>
      <c r="H57" s="43">
        <v>0.04</v>
      </c>
      <c r="I57" s="43">
        <v>1.3</v>
      </c>
      <c r="J57" s="43">
        <v>8</v>
      </c>
      <c r="K57" s="44"/>
      <c r="L57" s="43"/>
    </row>
    <row r="58" spans="1:12" ht="15" x14ac:dyDescent="0.25">
      <c r="A58" s="23"/>
      <c r="B58" s="15"/>
      <c r="C58" s="11"/>
      <c r="D58" s="7" t="s">
        <v>27</v>
      </c>
      <c r="E58" s="50" t="s">
        <v>77</v>
      </c>
      <c r="F58" s="43">
        <v>250</v>
      </c>
      <c r="G58" s="43">
        <v>2</v>
      </c>
      <c r="H58" s="43">
        <v>5.4</v>
      </c>
      <c r="I58" s="43">
        <v>11.4</v>
      </c>
      <c r="J58" s="43">
        <v>104</v>
      </c>
      <c r="K58" s="44">
        <v>135</v>
      </c>
      <c r="L58" s="43"/>
    </row>
    <row r="59" spans="1:12" ht="15" x14ac:dyDescent="0.25">
      <c r="A59" s="23"/>
      <c r="B59" s="15"/>
      <c r="C59" s="11"/>
      <c r="D59" s="7" t="s">
        <v>28</v>
      </c>
      <c r="E59" s="50" t="s">
        <v>78</v>
      </c>
      <c r="F59" s="43">
        <v>80</v>
      </c>
      <c r="G59" s="43">
        <v>12.6</v>
      </c>
      <c r="H59" s="43">
        <v>7.1</v>
      </c>
      <c r="I59" s="43">
        <v>0.3</v>
      </c>
      <c r="J59" s="43">
        <v>183</v>
      </c>
      <c r="K59" s="44">
        <v>487</v>
      </c>
      <c r="L59" s="43"/>
    </row>
    <row r="60" spans="1:12" ht="15" x14ac:dyDescent="0.25">
      <c r="A60" s="23"/>
      <c r="B60" s="15"/>
      <c r="C60" s="11"/>
      <c r="D60" s="7" t="s">
        <v>29</v>
      </c>
      <c r="E60" s="50" t="s">
        <v>79</v>
      </c>
      <c r="F60" s="43">
        <v>150</v>
      </c>
      <c r="G60" s="43">
        <v>5.3</v>
      </c>
      <c r="H60" s="43">
        <v>6.2</v>
      </c>
      <c r="I60" s="43">
        <v>35.299999999999997</v>
      </c>
      <c r="J60" s="43">
        <v>220</v>
      </c>
      <c r="K60" s="44">
        <v>332</v>
      </c>
      <c r="L60" s="43"/>
    </row>
    <row r="61" spans="1:12" ht="15" x14ac:dyDescent="0.25">
      <c r="A61" s="23"/>
      <c r="B61" s="15"/>
      <c r="C61" s="11"/>
      <c r="D61" s="7" t="s">
        <v>30</v>
      </c>
      <c r="E61" s="50" t="s">
        <v>81</v>
      </c>
      <c r="F61" s="43">
        <v>200</v>
      </c>
      <c r="G61" s="43">
        <v>6</v>
      </c>
      <c r="H61" s="43">
        <v>12</v>
      </c>
      <c r="I61" s="43">
        <v>8.1999999999999993</v>
      </c>
      <c r="J61" s="43">
        <v>169</v>
      </c>
      <c r="K61" s="44">
        <v>698</v>
      </c>
      <c r="L61" s="43"/>
    </row>
    <row r="62" spans="1:12" ht="15" x14ac:dyDescent="0.25">
      <c r="A62" s="23"/>
      <c r="B62" s="15"/>
      <c r="C62" s="11"/>
      <c r="D62" s="7" t="s">
        <v>31</v>
      </c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7" t="s">
        <v>32</v>
      </c>
      <c r="E63" s="50" t="s">
        <v>58</v>
      </c>
      <c r="F63" s="43">
        <v>50</v>
      </c>
      <c r="G63" s="43">
        <v>4.3</v>
      </c>
      <c r="H63" s="43">
        <v>0.7</v>
      </c>
      <c r="I63" s="43">
        <v>22.6</v>
      </c>
      <c r="J63" s="43">
        <v>114</v>
      </c>
      <c r="K63" s="44"/>
      <c r="L63" s="43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6"/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750</v>
      </c>
      <c r="G66" s="19">
        <f t="shared" ref="G66" si="12">SUM(G57:G65)</f>
        <v>30.8</v>
      </c>
      <c r="H66" s="19">
        <f t="shared" ref="H66" si="13">SUM(H57:H65)</f>
        <v>31.439999999999998</v>
      </c>
      <c r="I66" s="19">
        <f t="shared" ref="I66" si="14">SUM(I57:I65)</f>
        <v>79.099999999999994</v>
      </c>
      <c r="J66" s="19">
        <f t="shared" ref="J66:L66" si="15">SUM(J57:J65)</f>
        <v>798</v>
      </c>
      <c r="K66" s="25"/>
      <c r="L66" s="19">
        <f t="shared" si="15"/>
        <v>0</v>
      </c>
    </row>
    <row r="67" spans="1:12" ht="15" x14ac:dyDescent="0.25">
      <c r="A67" s="23">
        <v>1</v>
      </c>
      <c r="B67" s="15">
        <v>3</v>
      </c>
      <c r="C67" s="71" t="s">
        <v>42</v>
      </c>
      <c r="D67" s="56" t="s">
        <v>59</v>
      </c>
      <c r="E67" s="72" t="s">
        <v>82</v>
      </c>
      <c r="F67" s="73">
        <v>105</v>
      </c>
      <c r="G67" s="73">
        <v>8.4499999999999993</v>
      </c>
      <c r="H67" s="73">
        <v>11.7</v>
      </c>
      <c r="I67" s="73">
        <v>35.479999999999997</v>
      </c>
      <c r="J67" s="73">
        <v>281.43</v>
      </c>
      <c r="K67" s="68"/>
      <c r="L67" s="67"/>
    </row>
    <row r="68" spans="1:12" ht="15" x14ac:dyDescent="0.25">
      <c r="A68" s="23"/>
      <c r="B68" s="15"/>
      <c r="C68" s="11"/>
      <c r="D68" s="7" t="s">
        <v>30</v>
      </c>
      <c r="E68" s="72" t="s">
        <v>61</v>
      </c>
      <c r="F68" s="73">
        <v>200</v>
      </c>
      <c r="G68" s="73">
        <v>0.2</v>
      </c>
      <c r="H68" s="73"/>
      <c r="I68" s="73"/>
      <c r="J68" s="73">
        <v>59</v>
      </c>
      <c r="K68" s="68"/>
      <c r="L68" s="67"/>
    </row>
    <row r="69" spans="1:12" ht="15.75" thickBot="1" x14ac:dyDescent="0.25">
      <c r="A69" s="29">
        <f>A49</f>
        <v>1</v>
      </c>
      <c r="B69" s="30">
        <f>B49</f>
        <v>3</v>
      </c>
      <c r="C69" s="61" t="s">
        <v>4</v>
      </c>
      <c r="D69" s="62"/>
      <c r="E69" s="31"/>
      <c r="F69" s="32">
        <f>F56+F66</f>
        <v>1125</v>
      </c>
      <c r="G69" s="32">
        <f>G56+G66</f>
        <v>60.2</v>
      </c>
      <c r="H69" s="32">
        <f>H56+H66</f>
        <v>47.839999999999996</v>
      </c>
      <c r="I69" s="32">
        <f>I56+I66</f>
        <v>132.19999999999999</v>
      </c>
      <c r="J69" s="32">
        <f>J56+J66</f>
        <v>1300.03</v>
      </c>
      <c r="K69" s="70"/>
      <c r="L69" s="69">
        <f>L56+L66</f>
        <v>0</v>
      </c>
    </row>
    <row r="70" spans="1:12" ht="15.75" thickBot="1" x14ac:dyDescent="0.3">
      <c r="A70" s="20">
        <v>1</v>
      </c>
      <c r="B70" s="21">
        <v>4</v>
      </c>
      <c r="C70" s="22" t="s">
        <v>20</v>
      </c>
      <c r="D70" s="5" t="s">
        <v>21</v>
      </c>
      <c r="E70" s="50" t="s">
        <v>83</v>
      </c>
      <c r="F70" s="43">
        <v>160</v>
      </c>
      <c r="G70" s="43">
        <v>8.5</v>
      </c>
      <c r="H70" s="43">
        <v>4.0999999999999996</v>
      </c>
      <c r="I70" s="43">
        <v>4.5</v>
      </c>
      <c r="J70" s="51">
        <v>90</v>
      </c>
      <c r="K70" s="41">
        <v>374</v>
      </c>
      <c r="L70" s="40"/>
    </row>
    <row r="71" spans="1:12" ht="15" x14ac:dyDescent="0.25">
      <c r="A71" s="23"/>
      <c r="B71" s="15"/>
      <c r="C71" s="11"/>
      <c r="D71" s="5" t="s">
        <v>21</v>
      </c>
      <c r="E71" s="50" t="s">
        <v>84</v>
      </c>
      <c r="F71" s="43">
        <v>150</v>
      </c>
      <c r="G71" s="43">
        <v>3.2</v>
      </c>
      <c r="H71" s="43">
        <v>1.2</v>
      </c>
      <c r="I71" s="43">
        <v>22.1</v>
      </c>
      <c r="J71" s="51">
        <v>164</v>
      </c>
      <c r="K71" s="44">
        <v>520</v>
      </c>
      <c r="L71" s="43"/>
    </row>
    <row r="72" spans="1:12" ht="15" x14ac:dyDescent="0.25">
      <c r="A72" s="23"/>
      <c r="B72" s="15"/>
      <c r="C72" s="11"/>
      <c r="D72" s="7" t="s">
        <v>22</v>
      </c>
      <c r="E72" s="50" t="s">
        <v>73</v>
      </c>
      <c r="F72" s="43">
        <v>200</v>
      </c>
      <c r="G72" s="43">
        <v>0.26</v>
      </c>
      <c r="H72" s="43">
        <v>0.05</v>
      </c>
      <c r="I72" s="43">
        <v>15.2</v>
      </c>
      <c r="J72" s="51">
        <v>59</v>
      </c>
      <c r="K72" s="44">
        <v>686</v>
      </c>
      <c r="L72" s="43"/>
    </row>
    <row r="73" spans="1:12" ht="15" x14ac:dyDescent="0.25">
      <c r="A73" s="23"/>
      <c r="B73" s="15"/>
      <c r="C73" s="11"/>
      <c r="D73" s="7" t="s">
        <v>23</v>
      </c>
      <c r="E73" s="50" t="s">
        <v>58</v>
      </c>
      <c r="F73" s="43">
        <v>25</v>
      </c>
      <c r="G73" s="43">
        <v>4.3</v>
      </c>
      <c r="H73" s="43">
        <v>0.7</v>
      </c>
      <c r="I73" s="43">
        <v>22.6</v>
      </c>
      <c r="J73" s="51">
        <v>57</v>
      </c>
      <c r="K73" s="44"/>
      <c r="L73" s="43"/>
    </row>
    <row r="74" spans="1:12" ht="15" x14ac:dyDescent="0.25">
      <c r="A74" s="23"/>
      <c r="B74" s="15"/>
      <c r="C74" s="11"/>
      <c r="D74" s="7" t="s">
        <v>24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26</v>
      </c>
      <c r="E75" s="50" t="s">
        <v>85</v>
      </c>
      <c r="F75" s="43">
        <v>50</v>
      </c>
      <c r="G75" s="43">
        <v>0.55000000000000004</v>
      </c>
      <c r="H75" s="43">
        <v>0.1</v>
      </c>
      <c r="I75" s="43">
        <v>1.9</v>
      </c>
      <c r="J75" s="43">
        <v>12.5</v>
      </c>
      <c r="K75" s="44"/>
      <c r="L75" s="43"/>
    </row>
    <row r="76" spans="1:12" ht="15" x14ac:dyDescent="0.25">
      <c r="A76" s="23"/>
      <c r="B76" s="15"/>
      <c r="C76" s="11"/>
      <c r="D76" s="6"/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4"/>
      <c r="B77" s="17"/>
      <c r="C77" s="8"/>
      <c r="D77" s="18" t="s">
        <v>33</v>
      </c>
      <c r="E77" s="9"/>
      <c r="F77" s="19">
        <f>SUM(F70:F76)</f>
        <v>585</v>
      </c>
      <c r="G77" s="19">
        <f t="shared" ref="G77" si="16">SUM(G70:G76)</f>
        <v>16.809999999999999</v>
      </c>
      <c r="H77" s="19">
        <f t="shared" ref="H77" si="17">SUM(H70:H76)</f>
        <v>6.1499999999999995</v>
      </c>
      <c r="I77" s="19">
        <f t="shared" ref="I77" si="18">SUM(I70:I76)</f>
        <v>66.300000000000011</v>
      </c>
      <c r="J77" s="19">
        <f t="shared" ref="J77:L77" si="19">SUM(J70:J76)</f>
        <v>382.5</v>
      </c>
      <c r="K77" s="25"/>
      <c r="L77" s="19">
        <f t="shared" si="19"/>
        <v>0</v>
      </c>
    </row>
    <row r="78" spans="1:12" ht="15.75" customHeight="1" x14ac:dyDescent="0.25">
      <c r="A78" s="26">
        <f>A70</f>
        <v>1</v>
      </c>
      <c r="B78" s="13">
        <f>B70</f>
        <v>4</v>
      </c>
      <c r="C78" s="10" t="s">
        <v>25</v>
      </c>
      <c r="D78" s="7" t="s">
        <v>26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27</v>
      </c>
      <c r="E79" s="50" t="s">
        <v>86</v>
      </c>
      <c r="F79" s="43">
        <v>250</v>
      </c>
      <c r="G79" s="43">
        <v>2.5</v>
      </c>
      <c r="H79" s="43">
        <v>2.8</v>
      </c>
      <c r="I79" s="43">
        <v>13.6</v>
      </c>
      <c r="J79" s="43">
        <v>90</v>
      </c>
      <c r="K79" s="44">
        <v>110</v>
      </c>
      <c r="L79" s="43"/>
    </row>
    <row r="80" spans="1:12" ht="15" x14ac:dyDescent="0.25">
      <c r="A80" s="23"/>
      <c r="B80" s="15"/>
      <c r="C80" s="11"/>
      <c r="D80" s="7" t="s">
        <v>28</v>
      </c>
      <c r="E80" s="50" t="s">
        <v>87</v>
      </c>
      <c r="F80" s="43">
        <v>200</v>
      </c>
      <c r="G80" s="43">
        <v>26</v>
      </c>
      <c r="H80" s="43">
        <v>35</v>
      </c>
      <c r="I80" s="43">
        <v>26.7</v>
      </c>
      <c r="J80" s="51">
        <v>530</v>
      </c>
      <c r="K80" s="55" t="s">
        <v>88</v>
      </c>
      <c r="L80" s="43"/>
    </row>
    <row r="81" spans="1:12" ht="15" x14ac:dyDescent="0.25">
      <c r="A81" s="23"/>
      <c r="B81" s="15"/>
      <c r="C81" s="11"/>
      <c r="D81" s="7" t="s">
        <v>29</v>
      </c>
      <c r="E81" s="50" t="s">
        <v>89</v>
      </c>
      <c r="F81" s="43">
        <v>150</v>
      </c>
      <c r="G81" s="43">
        <v>3.2</v>
      </c>
      <c r="H81" s="43">
        <v>1.2</v>
      </c>
      <c r="I81" s="43">
        <v>22.1</v>
      </c>
      <c r="J81" s="51">
        <v>164</v>
      </c>
      <c r="K81" s="44">
        <v>511</v>
      </c>
      <c r="L81" s="43"/>
    </row>
    <row r="82" spans="1:12" ht="15" x14ac:dyDescent="0.25">
      <c r="A82" s="23"/>
      <c r="B82" s="15"/>
      <c r="C82" s="11"/>
      <c r="D82" s="7" t="s">
        <v>30</v>
      </c>
      <c r="E82" s="50" t="s">
        <v>71</v>
      </c>
      <c r="F82" s="43">
        <v>200</v>
      </c>
      <c r="G82" s="43">
        <v>0.4</v>
      </c>
      <c r="H82" s="43" t="s">
        <v>57</v>
      </c>
      <c r="I82" s="43">
        <v>23.6</v>
      </c>
      <c r="J82" s="51">
        <v>94</v>
      </c>
      <c r="K82" s="44">
        <v>640</v>
      </c>
      <c r="L82" s="43"/>
    </row>
    <row r="83" spans="1:12" ht="15" x14ac:dyDescent="0.25">
      <c r="A83" s="23"/>
      <c r="B83" s="15"/>
      <c r="C83" s="11"/>
      <c r="D83" s="7" t="s">
        <v>31</v>
      </c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32</v>
      </c>
      <c r="E84" s="50" t="s">
        <v>58</v>
      </c>
      <c r="F84" s="43">
        <v>50</v>
      </c>
      <c r="G84" s="43">
        <v>4.3</v>
      </c>
      <c r="H84" s="43">
        <v>0.7</v>
      </c>
      <c r="I84" s="43">
        <v>22.6</v>
      </c>
      <c r="J84" s="51">
        <v>114</v>
      </c>
      <c r="K84" s="44"/>
      <c r="L84" s="43"/>
    </row>
    <row r="85" spans="1:12" ht="15" x14ac:dyDescent="0.2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4"/>
      <c r="B87" s="17"/>
      <c r="C87" s="8"/>
      <c r="D87" s="18" t="s">
        <v>33</v>
      </c>
      <c r="E87" s="9"/>
      <c r="F87" s="19">
        <f>SUM(F78:F86)</f>
        <v>850</v>
      </c>
      <c r="G87" s="19">
        <f t="shared" ref="G87" si="20">SUM(G78:G86)</f>
        <v>36.4</v>
      </c>
      <c r="H87" s="19">
        <f t="shared" ref="H87" si="21">SUM(H78:H86)</f>
        <v>39.700000000000003</v>
      </c>
      <c r="I87" s="19">
        <f t="shared" ref="I87" si="22">SUM(I78:I86)</f>
        <v>108.6</v>
      </c>
      <c r="J87" s="19">
        <f t="shared" ref="J87:L87" si="23">SUM(J78:J86)</f>
        <v>992</v>
      </c>
      <c r="K87" s="25"/>
      <c r="L87" s="19">
        <f t="shared" si="23"/>
        <v>0</v>
      </c>
    </row>
    <row r="88" spans="1:12" ht="15" x14ac:dyDescent="0.25">
      <c r="A88" s="23">
        <v>1</v>
      </c>
      <c r="B88" s="15">
        <v>4</v>
      </c>
      <c r="C88" s="71" t="s">
        <v>42</v>
      </c>
      <c r="D88" s="56" t="s">
        <v>59</v>
      </c>
      <c r="E88" s="74" t="s">
        <v>90</v>
      </c>
      <c r="F88" s="73">
        <v>170</v>
      </c>
      <c r="G88" s="73">
        <v>9.74</v>
      </c>
      <c r="H88" s="73">
        <v>7.61</v>
      </c>
      <c r="I88" s="73">
        <v>6.22</v>
      </c>
      <c r="J88" s="73">
        <v>134.15</v>
      </c>
      <c r="K88" s="68"/>
      <c r="L88" s="67"/>
    </row>
    <row r="89" spans="1:12" ht="15" x14ac:dyDescent="0.25">
      <c r="A89" s="23"/>
      <c r="B89" s="15"/>
      <c r="C89" s="8"/>
      <c r="D89" s="7" t="s">
        <v>30</v>
      </c>
      <c r="E89" s="74" t="s">
        <v>71</v>
      </c>
      <c r="F89" s="73">
        <v>200</v>
      </c>
      <c r="G89" s="73">
        <v>0.4</v>
      </c>
      <c r="H89" s="73" t="s">
        <v>57</v>
      </c>
      <c r="I89" s="73">
        <v>23.6</v>
      </c>
      <c r="J89" s="73">
        <v>94</v>
      </c>
      <c r="K89" s="68">
        <v>640</v>
      </c>
      <c r="L89" s="67"/>
    </row>
    <row r="90" spans="1:12" ht="15.75" thickBot="1" x14ac:dyDescent="0.25">
      <c r="A90" s="29">
        <f>A70</f>
        <v>1</v>
      </c>
      <c r="B90" s="30">
        <f>B70</f>
        <v>4</v>
      </c>
      <c r="C90" s="61" t="s">
        <v>4</v>
      </c>
      <c r="D90" s="62"/>
      <c r="E90" s="31"/>
      <c r="F90" s="32">
        <f>F77+F87</f>
        <v>1435</v>
      </c>
      <c r="G90" s="32">
        <f t="shared" ref="G90" si="24">G77+G87</f>
        <v>53.209999999999994</v>
      </c>
      <c r="H90" s="32">
        <f t="shared" ref="H90" si="25">H77+H87</f>
        <v>45.85</v>
      </c>
      <c r="I90" s="32">
        <f t="shared" ref="I90" si="26">I77+I87</f>
        <v>174.9</v>
      </c>
      <c r="J90" s="32">
        <f t="shared" ref="J90:L90" si="27">J77+J87</f>
        <v>1374.5</v>
      </c>
      <c r="K90" s="70"/>
      <c r="L90" s="69">
        <f t="shared" si="27"/>
        <v>0</v>
      </c>
    </row>
    <row r="91" spans="1:12" ht="15.75" thickBot="1" x14ac:dyDescent="0.3">
      <c r="A91" s="20">
        <v>1</v>
      </c>
      <c r="B91" s="21">
        <v>5</v>
      </c>
      <c r="C91" s="22" t="s">
        <v>20</v>
      </c>
      <c r="D91" s="5" t="s">
        <v>21</v>
      </c>
      <c r="E91" s="50" t="s">
        <v>91</v>
      </c>
      <c r="F91" s="43">
        <v>80</v>
      </c>
      <c r="G91" s="43">
        <v>8.8000000000000007</v>
      </c>
      <c r="H91" s="43">
        <v>9.5</v>
      </c>
      <c r="I91" s="43">
        <v>9.6999999999999993</v>
      </c>
      <c r="J91" s="51">
        <v>133</v>
      </c>
      <c r="K91" s="41">
        <v>413</v>
      </c>
      <c r="L91" s="40"/>
    </row>
    <row r="92" spans="1:12" ht="15" x14ac:dyDescent="0.25">
      <c r="A92" s="23"/>
      <c r="B92" s="15"/>
      <c r="C92" s="11"/>
      <c r="D92" s="5" t="s">
        <v>21</v>
      </c>
      <c r="E92" s="50" t="s">
        <v>64</v>
      </c>
      <c r="F92" s="43">
        <v>150</v>
      </c>
      <c r="G92" s="43">
        <v>3.6</v>
      </c>
      <c r="H92" s="43">
        <v>4.5</v>
      </c>
      <c r="I92" s="43">
        <v>15</v>
      </c>
      <c r="J92" s="51">
        <v>116</v>
      </c>
      <c r="K92" s="44">
        <v>332</v>
      </c>
      <c r="L92" s="43"/>
    </row>
    <row r="93" spans="1:12" ht="15" x14ac:dyDescent="0.25">
      <c r="A93" s="23"/>
      <c r="B93" s="15"/>
      <c r="C93" s="11"/>
      <c r="D93" s="7" t="s">
        <v>22</v>
      </c>
      <c r="E93" s="50" t="s">
        <v>71</v>
      </c>
      <c r="F93" s="43">
        <v>200</v>
      </c>
      <c r="G93" s="43">
        <v>0.4</v>
      </c>
      <c r="H93" s="43" t="s">
        <v>57</v>
      </c>
      <c r="I93" s="43">
        <v>23.6</v>
      </c>
      <c r="J93" s="51">
        <v>94</v>
      </c>
      <c r="K93" s="44">
        <v>705</v>
      </c>
      <c r="L93" s="43"/>
    </row>
    <row r="94" spans="1:12" ht="15" x14ac:dyDescent="0.25">
      <c r="A94" s="23"/>
      <c r="B94" s="15"/>
      <c r="C94" s="11"/>
      <c r="D94" s="7" t="s">
        <v>23</v>
      </c>
      <c r="E94" s="50" t="s">
        <v>58</v>
      </c>
      <c r="F94" s="43">
        <v>25</v>
      </c>
      <c r="G94" s="43">
        <v>4.3</v>
      </c>
      <c r="H94" s="43">
        <v>0.7</v>
      </c>
      <c r="I94" s="43">
        <v>22.6</v>
      </c>
      <c r="J94" s="51">
        <v>57</v>
      </c>
      <c r="K94" s="44"/>
      <c r="L94" s="43"/>
    </row>
    <row r="95" spans="1:12" ht="15" x14ac:dyDescent="0.25">
      <c r="A95" s="23"/>
      <c r="B95" s="15"/>
      <c r="C95" s="11"/>
      <c r="D95" s="7" t="s">
        <v>24</v>
      </c>
      <c r="E95" s="50" t="s">
        <v>92</v>
      </c>
      <c r="F95" s="43" t="s">
        <v>46</v>
      </c>
      <c r="G95" s="43">
        <v>0.4</v>
      </c>
      <c r="H95" s="43">
        <v>0.4</v>
      </c>
      <c r="I95" s="43">
        <v>98</v>
      </c>
      <c r="J95" s="51">
        <v>124</v>
      </c>
      <c r="K95" s="44"/>
      <c r="L95" s="43"/>
    </row>
    <row r="96" spans="1:12" ht="15" x14ac:dyDescent="0.2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4"/>
      <c r="B98" s="17"/>
      <c r="C98" s="8"/>
      <c r="D98" s="18" t="s">
        <v>33</v>
      </c>
      <c r="E98" s="9"/>
      <c r="F98" s="19">
        <f>SUM(F91:F97)</f>
        <v>455</v>
      </c>
      <c r="G98" s="19">
        <f t="shared" ref="G98" si="28">SUM(G91:G97)</f>
        <v>17.5</v>
      </c>
      <c r="H98" s="19">
        <f t="shared" ref="H98" si="29">SUM(H91:H97)</f>
        <v>15.1</v>
      </c>
      <c r="I98" s="19">
        <f t="shared" ref="I98" si="30">SUM(I91:I97)</f>
        <v>168.9</v>
      </c>
      <c r="J98" s="19">
        <f t="shared" ref="J98:L98" si="31">SUM(J91:J97)</f>
        <v>524</v>
      </c>
      <c r="K98" s="25"/>
      <c r="L98" s="19">
        <f t="shared" si="31"/>
        <v>0</v>
      </c>
    </row>
    <row r="99" spans="1:12" ht="15.75" customHeight="1" x14ac:dyDescent="0.25">
      <c r="A99" s="26">
        <f>A91</f>
        <v>1</v>
      </c>
      <c r="B99" s="13">
        <f>B91</f>
        <v>5</v>
      </c>
      <c r="C99" s="10" t="s">
        <v>25</v>
      </c>
      <c r="D99" s="7" t="s">
        <v>26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27</v>
      </c>
      <c r="E100" s="50" t="s">
        <v>93</v>
      </c>
      <c r="F100" s="43">
        <v>250</v>
      </c>
      <c r="G100" s="43">
        <v>18.600000000000001</v>
      </c>
      <c r="H100" s="43">
        <v>5.6</v>
      </c>
      <c r="I100" s="43">
        <v>17.8</v>
      </c>
      <c r="J100" s="51">
        <v>149</v>
      </c>
      <c r="K100" s="44">
        <v>140</v>
      </c>
      <c r="L100" s="43"/>
    </row>
    <row r="101" spans="1:12" ht="15" x14ac:dyDescent="0.25">
      <c r="A101" s="23"/>
      <c r="B101" s="15"/>
      <c r="C101" s="11"/>
      <c r="D101" s="7" t="s">
        <v>28</v>
      </c>
      <c r="E101" s="50" t="s">
        <v>94</v>
      </c>
      <c r="F101" s="43">
        <v>80</v>
      </c>
      <c r="G101" s="43">
        <v>16.2</v>
      </c>
      <c r="H101" s="43">
        <v>7</v>
      </c>
      <c r="I101" s="43">
        <v>4.8</v>
      </c>
      <c r="J101" s="51">
        <v>132</v>
      </c>
      <c r="K101" s="44">
        <v>437</v>
      </c>
      <c r="L101" s="43"/>
    </row>
    <row r="102" spans="1:12" ht="15" x14ac:dyDescent="0.25">
      <c r="A102" s="23"/>
      <c r="B102" s="15"/>
      <c r="C102" s="11"/>
      <c r="D102" s="7" t="s">
        <v>29</v>
      </c>
      <c r="E102" s="50" t="s">
        <v>55</v>
      </c>
      <c r="F102" s="43">
        <v>150</v>
      </c>
      <c r="G102" s="43">
        <v>4.5</v>
      </c>
      <c r="H102" s="43">
        <v>5.0999999999999996</v>
      </c>
      <c r="I102" s="43">
        <v>21.9</v>
      </c>
      <c r="J102" s="51">
        <v>228</v>
      </c>
      <c r="K102" s="44">
        <v>508</v>
      </c>
      <c r="L102" s="43"/>
    </row>
    <row r="103" spans="1:12" ht="15" x14ac:dyDescent="0.25">
      <c r="A103" s="23"/>
      <c r="B103" s="15"/>
      <c r="C103" s="11"/>
      <c r="D103" s="7" t="s">
        <v>30</v>
      </c>
      <c r="E103" s="50" t="s">
        <v>44</v>
      </c>
      <c r="F103" s="43">
        <v>200</v>
      </c>
      <c r="G103" s="43">
        <v>0.2</v>
      </c>
      <c r="H103" s="43" t="s">
        <v>57</v>
      </c>
      <c r="I103" s="43">
        <v>15</v>
      </c>
      <c r="J103" s="51">
        <v>58</v>
      </c>
      <c r="K103" s="44">
        <v>685</v>
      </c>
      <c r="L103" s="43"/>
    </row>
    <row r="104" spans="1:12" ht="15" x14ac:dyDescent="0.25">
      <c r="A104" s="23"/>
      <c r="B104" s="15"/>
      <c r="C104" s="11"/>
      <c r="D104" s="7" t="s">
        <v>31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32</v>
      </c>
      <c r="E105" s="50" t="s">
        <v>58</v>
      </c>
      <c r="F105" s="43">
        <v>50</v>
      </c>
      <c r="G105" s="43">
        <v>4.3</v>
      </c>
      <c r="H105" s="43">
        <v>0.7</v>
      </c>
      <c r="I105" s="43">
        <v>22.6</v>
      </c>
      <c r="J105" s="51">
        <v>114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SUM(F99:F107)</f>
        <v>730</v>
      </c>
      <c r="G108" s="19">
        <f t="shared" ref="G108" si="32">SUM(G99:G107)</f>
        <v>43.8</v>
      </c>
      <c r="H108" s="19">
        <f t="shared" ref="H108" si="33">SUM(H99:H107)</f>
        <v>18.399999999999999</v>
      </c>
      <c r="I108" s="19">
        <f t="shared" ref="I108" si="34">SUM(I99:I107)</f>
        <v>82.1</v>
      </c>
      <c r="J108" s="19">
        <f t="shared" ref="J108:L108" si="35">SUM(J99:J107)</f>
        <v>681</v>
      </c>
      <c r="K108" s="25"/>
      <c r="L108" s="19">
        <f t="shared" si="35"/>
        <v>0</v>
      </c>
    </row>
    <row r="109" spans="1:12" ht="15" x14ac:dyDescent="0.25">
      <c r="A109" s="23">
        <v>1</v>
      </c>
      <c r="B109" s="15">
        <v>5</v>
      </c>
      <c r="C109" s="71" t="s">
        <v>42</v>
      </c>
      <c r="D109" s="56" t="s">
        <v>59</v>
      </c>
      <c r="E109" s="72" t="s">
        <v>48</v>
      </c>
      <c r="F109" s="73">
        <v>20</v>
      </c>
      <c r="G109" s="73">
        <v>4.7</v>
      </c>
      <c r="H109" s="73">
        <v>7.9</v>
      </c>
      <c r="I109" s="73">
        <v>7.3</v>
      </c>
      <c r="J109" s="75">
        <v>122</v>
      </c>
      <c r="K109" s="76" t="s">
        <v>49</v>
      </c>
      <c r="L109" s="67"/>
    </row>
    <row r="110" spans="1:12" ht="15" x14ac:dyDescent="0.25">
      <c r="A110" s="23"/>
      <c r="B110" s="15"/>
      <c r="C110" s="11"/>
      <c r="D110" s="7" t="s">
        <v>30</v>
      </c>
      <c r="E110" s="72" t="s">
        <v>71</v>
      </c>
      <c r="F110" s="73">
        <v>200</v>
      </c>
      <c r="G110" s="73">
        <v>0.4</v>
      </c>
      <c r="H110" s="73" t="s">
        <v>57</v>
      </c>
      <c r="I110" s="73">
        <v>23.6</v>
      </c>
      <c r="J110" s="75">
        <v>94</v>
      </c>
      <c r="K110" s="68">
        <v>640</v>
      </c>
      <c r="L110" s="67"/>
    </row>
    <row r="111" spans="1:12" ht="15" x14ac:dyDescent="0.25">
      <c r="A111" s="23"/>
      <c r="B111" s="15"/>
      <c r="C111" s="8"/>
      <c r="D111" s="7" t="s">
        <v>95</v>
      </c>
      <c r="E111" s="72" t="s">
        <v>45</v>
      </c>
      <c r="F111" s="73" t="s">
        <v>46</v>
      </c>
      <c r="G111" s="73">
        <v>0.4</v>
      </c>
      <c r="H111" s="73">
        <v>0.4</v>
      </c>
      <c r="I111" s="73">
        <v>9.8000000000000007</v>
      </c>
      <c r="J111" s="75">
        <v>124</v>
      </c>
      <c r="K111" s="68"/>
      <c r="L111" s="67"/>
    </row>
    <row r="112" spans="1:12" ht="15.75" thickBot="1" x14ac:dyDescent="0.25">
      <c r="A112" s="29">
        <f>A91</f>
        <v>1</v>
      </c>
      <c r="B112" s="30">
        <f>B91</f>
        <v>5</v>
      </c>
      <c r="C112" s="61" t="s">
        <v>4</v>
      </c>
      <c r="D112" s="62"/>
      <c r="E112" s="31"/>
      <c r="F112" s="32">
        <f>F98+F108</f>
        <v>1185</v>
      </c>
      <c r="G112" s="32">
        <f t="shared" ref="G112" si="36">G98+G108</f>
        <v>61.3</v>
      </c>
      <c r="H112" s="32">
        <f t="shared" ref="H112" si="37">H98+H108</f>
        <v>33.5</v>
      </c>
      <c r="I112" s="32">
        <f t="shared" ref="I112" si="38">I98+I108</f>
        <v>251</v>
      </c>
      <c r="J112" s="32">
        <f t="shared" ref="J112:L112" si="39">J98+J108</f>
        <v>1205</v>
      </c>
      <c r="K112" s="70"/>
      <c r="L112" s="69">
        <f t="shared" si="39"/>
        <v>0</v>
      </c>
    </row>
    <row r="113" spans="1:12" ht="15" x14ac:dyDescent="0.25">
      <c r="A113" s="20">
        <v>2</v>
      </c>
      <c r="B113" s="21">
        <v>1</v>
      </c>
      <c r="C113" s="22" t="s">
        <v>20</v>
      </c>
      <c r="D113" s="5" t="s">
        <v>21</v>
      </c>
      <c r="E113" s="50" t="s">
        <v>96</v>
      </c>
      <c r="F113" s="43">
        <v>150</v>
      </c>
      <c r="G113" s="43">
        <v>4.5999999999999996</v>
      </c>
      <c r="H113" s="43">
        <v>10.9</v>
      </c>
      <c r="I113" s="43">
        <v>34.700000000000003</v>
      </c>
      <c r="J113" s="51">
        <v>246</v>
      </c>
      <c r="K113" s="41">
        <v>340</v>
      </c>
      <c r="L113" s="40"/>
    </row>
    <row r="114" spans="1:12" ht="15" x14ac:dyDescent="0.25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22</v>
      </c>
      <c r="E115" s="50" t="s">
        <v>98</v>
      </c>
      <c r="F115" s="43">
        <v>200</v>
      </c>
      <c r="G115" s="43">
        <v>1.4</v>
      </c>
      <c r="H115" s="43">
        <v>1.6</v>
      </c>
      <c r="I115" s="43">
        <v>22.3</v>
      </c>
      <c r="J115" s="51">
        <v>105</v>
      </c>
      <c r="K115" s="44">
        <v>692</v>
      </c>
      <c r="L115" s="43"/>
    </row>
    <row r="116" spans="1:12" ht="15" x14ac:dyDescent="0.25">
      <c r="A116" s="23"/>
      <c r="B116" s="15"/>
      <c r="C116" s="11"/>
      <c r="D116" s="7" t="s">
        <v>23</v>
      </c>
      <c r="E116" s="50" t="s">
        <v>97</v>
      </c>
      <c r="F116" s="43">
        <v>20</v>
      </c>
      <c r="G116" s="43">
        <v>7</v>
      </c>
      <c r="H116" s="43">
        <v>10.3</v>
      </c>
      <c r="I116" s="43">
        <v>10.3</v>
      </c>
      <c r="J116" s="51">
        <v>159</v>
      </c>
      <c r="K116" s="44">
        <v>6</v>
      </c>
      <c r="L116" s="43"/>
    </row>
    <row r="117" spans="1:12" ht="15" x14ac:dyDescent="0.25">
      <c r="A117" s="23"/>
      <c r="B117" s="15"/>
      <c r="C117" s="11"/>
      <c r="D117" s="7" t="s">
        <v>24</v>
      </c>
      <c r="E117" s="50" t="s">
        <v>76</v>
      </c>
      <c r="F117" s="43" t="s">
        <v>46</v>
      </c>
      <c r="G117" s="43">
        <v>0.4</v>
      </c>
      <c r="H117" s="43">
        <v>0.3</v>
      </c>
      <c r="I117" s="43">
        <v>10.3</v>
      </c>
      <c r="J117" s="51">
        <v>47</v>
      </c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33</v>
      </c>
      <c r="E120" s="9"/>
      <c r="F120" s="19">
        <f>SUM(F113:F119)</f>
        <v>370</v>
      </c>
      <c r="G120" s="19">
        <f t="shared" ref="G120:J120" si="40">SUM(G113:G119)</f>
        <v>13.4</v>
      </c>
      <c r="H120" s="19">
        <f t="shared" si="40"/>
        <v>23.1</v>
      </c>
      <c r="I120" s="19">
        <f t="shared" si="40"/>
        <v>77.599999999999994</v>
      </c>
      <c r="J120" s="19">
        <f t="shared" si="40"/>
        <v>557</v>
      </c>
      <c r="K120" s="25"/>
      <c r="L120" s="19">
        <f t="shared" ref="L120" si="41">SUM(L113:L119)</f>
        <v>0</v>
      </c>
    </row>
    <row r="121" spans="1:12" ht="15" x14ac:dyDescent="0.25">
      <c r="A121" s="26">
        <f>A113</f>
        <v>2</v>
      </c>
      <c r="B121" s="13">
        <f>B113</f>
        <v>1</v>
      </c>
      <c r="C121" s="10" t="s">
        <v>25</v>
      </c>
      <c r="D121" s="7" t="s">
        <v>26</v>
      </c>
      <c r="E121" s="50" t="s">
        <v>100</v>
      </c>
      <c r="F121" s="43">
        <v>20</v>
      </c>
      <c r="G121" s="43">
        <v>0.6</v>
      </c>
      <c r="H121" s="43">
        <v>0.04</v>
      </c>
      <c r="I121" s="43">
        <v>1.3</v>
      </c>
      <c r="J121" s="51">
        <v>8</v>
      </c>
      <c r="K121" s="44"/>
      <c r="L121" s="43"/>
    </row>
    <row r="122" spans="1:12" ht="15" x14ac:dyDescent="0.25">
      <c r="A122" s="23"/>
      <c r="B122" s="15"/>
      <c r="C122" s="11"/>
      <c r="D122" s="7" t="s">
        <v>27</v>
      </c>
      <c r="E122" s="50" t="s">
        <v>50</v>
      </c>
      <c r="F122" s="43">
        <v>250</v>
      </c>
      <c r="G122" s="43">
        <v>5.0999999999999996</v>
      </c>
      <c r="H122" s="43">
        <v>4.9000000000000004</v>
      </c>
      <c r="I122" s="43">
        <v>10</v>
      </c>
      <c r="J122" s="51">
        <v>103</v>
      </c>
      <c r="K122" s="55" t="s">
        <v>51</v>
      </c>
      <c r="L122" s="43"/>
    </row>
    <row r="123" spans="1:12" ht="15" x14ac:dyDescent="0.25">
      <c r="A123" s="23"/>
      <c r="B123" s="15"/>
      <c r="C123" s="11"/>
      <c r="D123" s="7" t="s">
        <v>28</v>
      </c>
      <c r="E123" s="50" t="s">
        <v>99</v>
      </c>
      <c r="F123" s="43">
        <v>80</v>
      </c>
      <c r="G123" s="43">
        <v>12.7</v>
      </c>
      <c r="H123" s="43">
        <v>11.5</v>
      </c>
      <c r="I123" s="43">
        <v>12.8</v>
      </c>
      <c r="J123" s="51">
        <v>209</v>
      </c>
      <c r="K123" s="44">
        <v>451</v>
      </c>
      <c r="L123" s="43"/>
    </row>
    <row r="124" spans="1:12" ht="15" x14ac:dyDescent="0.25">
      <c r="A124" s="23"/>
      <c r="B124" s="15"/>
      <c r="C124" s="11"/>
      <c r="D124" s="7" t="s">
        <v>29</v>
      </c>
      <c r="E124" s="50" t="s">
        <v>64</v>
      </c>
      <c r="F124" s="43">
        <v>150</v>
      </c>
      <c r="G124" s="43">
        <v>5.3</v>
      </c>
      <c r="H124" s="43">
        <v>6.2</v>
      </c>
      <c r="I124" s="43">
        <v>35.299999999999997</v>
      </c>
      <c r="J124" s="51">
        <v>220</v>
      </c>
      <c r="K124" s="44">
        <v>332</v>
      </c>
      <c r="L124" s="43"/>
    </row>
    <row r="125" spans="1:12" ht="15" x14ac:dyDescent="0.25">
      <c r="A125" s="23"/>
      <c r="B125" s="15"/>
      <c r="C125" s="11"/>
      <c r="D125" s="7" t="s">
        <v>30</v>
      </c>
      <c r="E125" s="50" t="s">
        <v>56</v>
      </c>
      <c r="F125" s="43">
        <v>200</v>
      </c>
      <c r="G125" s="43">
        <v>1.2</v>
      </c>
      <c r="H125" s="43" t="s">
        <v>57</v>
      </c>
      <c r="I125" s="43">
        <v>31.6</v>
      </c>
      <c r="J125" s="51">
        <v>126</v>
      </c>
      <c r="K125" s="44"/>
      <c r="L125" s="43"/>
    </row>
    <row r="126" spans="1:12" ht="15" x14ac:dyDescent="0.25">
      <c r="A126" s="23"/>
      <c r="B126" s="15"/>
      <c r="C126" s="11"/>
      <c r="D126" s="7" t="s">
        <v>31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23"/>
      <c r="B127" s="15"/>
      <c r="C127" s="11"/>
      <c r="D127" s="7" t="s">
        <v>32</v>
      </c>
      <c r="E127" s="50" t="s">
        <v>58</v>
      </c>
      <c r="F127" s="43">
        <v>50</v>
      </c>
      <c r="G127" s="43">
        <v>4.3</v>
      </c>
      <c r="H127" s="43">
        <v>0.7</v>
      </c>
      <c r="I127" s="43">
        <v>22.6</v>
      </c>
      <c r="J127" s="51">
        <v>114</v>
      </c>
      <c r="K127" s="44"/>
      <c r="L127" s="43"/>
    </row>
    <row r="128" spans="1:12" ht="15" x14ac:dyDescent="0.2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24"/>
      <c r="B130" s="17"/>
      <c r="C130" s="8"/>
      <c r="D130" s="18" t="s">
        <v>33</v>
      </c>
      <c r="E130" s="9"/>
      <c r="F130" s="19">
        <f>SUM(F121:F129)</f>
        <v>750</v>
      </c>
      <c r="G130" s="19">
        <f t="shared" ref="G130:J130" si="42">SUM(G121:G129)</f>
        <v>29.2</v>
      </c>
      <c r="H130" s="19">
        <f t="shared" si="42"/>
        <v>23.34</v>
      </c>
      <c r="I130" s="19">
        <f t="shared" si="42"/>
        <v>113.6</v>
      </c>
      <c r="J130" s="19">
        <f t="shared" si="42"/>
        <v>780</v>
      </c>
      <c r="K130" s="25"/>
      <c r="L130" s="19">
        <f t="shared" ref="L130" si="43">SUM(L121:L129)</f>
        <v>0</v>
      </c>
    </row>
    <row r="131" spans="1:12" ht="15" x14ac:dyDescent="0.25">
      <c r="A131" s="23">
        <v>2</v>
      </c>
      <c r="B131" s="15">
        <v>1</v>
      </c>
      <c r="C131" s="71" t="s">
        <v>42</v>
      </c>
      <c r="D131" s="56" t="s">
        <v>59</v>
      </c>
      <c r="E131" s="72" t="s">
        <v>60</v>
      </c>
      <c r="F131" s="73">
        <v>30</v>
      </c>
      <c r="G131" s="73">
        <v>1.3</v>
      </c>
      <c r="H131" s="73">
        <v>5.4</v>
      </c>
      <c r="I131" s="73">
        <v>18.899999999999999</v>
      </c>
      <c r="J131" s="75">
        <v>129</v>
      </c>
      <c r="K131" s="68"/>
      <c r="L131" s="67"/>
    </row>
    <row r="132" spans="1:12" ht="15" x14ac:dyDescent="0.25">
      <c r="A132" s="23"/>
      <c r="B132" s="15"/>
      <c r="C132" s="11"/>
      <c r="D132" s="7" t="s">
        <v>30</v>
      </c>
      <c r="E132" s="72" t="s">
        <v>61</v>
      </c>
      <c r="F132" s="73">
        <v>200</v>
      </c>
      <c r="G132" s="73">
        <v>0.2</v>
      </c>
      <c r="H132" s="73"/>
      <c r="I132" s="73"/>
      <c r="J132" s="75">
        <v>59</v>
      </c>
      <c r="K132" s="68">
        <v>685</v>
      </c>
      <c r="L132" s="67"/>
    </row>
    <row r="133" spans="1:12" ht="15" x14ac:dyDescent="0.25">
      <c r="A133" s="23"/>
      <c r="B133" s="15"/>
      <c r="C133" s="8"/>
      <c r="D133" s="7" t="s">
        <v>95</v>
      </c>
      <c r="E133" s="72" t="s">
        <v>45</v>
      </c>
      <c r="F133" s="73" t="s">
        <v>46</v>
      </c>
      <c r="G133" s="73">
        <v>0.4</v>
      </c>
      <c r="H133" s="73">
        <v>0.4</v>
      </c>
      <c r="I133" s="73">
        <v>9.8000000000000007</v>
      </c>
      <c r="J133" s="75">
        <v>124</v>
      </c>
      <c r="K133" s="68"/>
      <c r="L133" s="67"/>
    </row>
    <row r="134" spans="1:12" ht="15.75" thickBot="1" x14ac:dyDescent="0.25">
      <c r="A134" s="29">
        <f>A113</f>
        <v>2</v>
      </c>
      <c r="B134" s="30">
        <f>B113</f>
        <v>1</v>
      </c>
      <c r="C134" s="61" t="s">
        <v>4</v>
      </c>
      <c r="D134" s="62"/>
      <c r="E134" s="31"/>
      <c r="F134" s="32">
        <f>F120+F130</f>
        <v>1120</v>
      </c>
      <c r="G134" s="32">
        <f t="shared" ref="G134" si="44">G120+G130</f>
        <v>42.6</v>
      </c>
      <c r="H134" s="32">
        <f t="shared" ref="H134" si="45">H120+H130</f>
        <v>46.44</v>
      </c>
      <c r="I134" s="32">
        <f t="shared" ref="I134" si="46">I120+I130</f>
        <v>191.2</v>
      </c>
      <c r="J134" s="32">
        <f t="shared" ref="J134:L134" si="47">J120+J130</f>
        <v>1337</v>
      </c>
      <c r="K134" s="70"/>
      <c r="L134" s="69">
        <f t="shared" si="47"/>
        <v>0</v>
      </c>
    </row>
    <row r="135" spans="1:12" ht="15.75" thickBot="1" x14ac:dyDescent="0.3">
      <c r="A135" s="14">
        <v>2</v>
      </c>
      <c r="B135" s="15">
        <v>2</v>
      </c>
      <c r="C135" s="22" t="s">
        <v>20</v>
      </c>
      <c r="D135" s="5" t="s">
        <v>21</v>
      </c>
      <c r="E135" s="50" t="s">
        <v>101</v>
      </c>
      <c r="F135" s="43">
        <v>150</v>
      </c>
      <c r="G135" s="43">
        <v>22.3</v>
      </c>
      <c r="H135" s="43">
        <v>12.3</v>
      </c>
      <c r="I135" s="43">
        <v>27</v>
      </c>
      <c r="J135" s="51">
        <v>312.5</v>
      </c>
      <c r="K135" s="41">
        <v>436</v>
      </c>
      <c r="L135" s="40"/>
    </row>
    <row r="136" spans="1:12" ht="15" x14ac:dyDescent="0.25">
      <c r="A136" s="14"/>
      <c r="B136" s="15"/>
      <c r="C136" s="11"/>
      <c r="D136" s="5" t="s">
        <v>26</v>
      </c>
      <c r="E136" s="50" t="s">
        <v>102</v>
      </c>
      <c r="F136" s="43">
        <v>50</v>
      </c>
      <c r="G136" s="43">
        <v>0.35</v>
      </c>
      <c r="H136" s="43" t="s">
        <v>57</v>
      </c>
      <c r="I136" s="43">
        <v>0.98</v>
      </c>
      <c r="J136" s="51">
        <v>5.5</v>
      </c>
      <c r="K136" s="44"/>
      <c r="L136" s="43"/>
    </row>
    <row r="137" spans="1:12" ht="15" x14ac:dyDescent="0.25">
      <c r="A137" s="14"/>
      <c r="B137" s="15"/>
      <c r="C137" s="11"/>
      <c r="D137" s="7" t="s">
        <v>22</v>
      </c>
      <c r="E137" s="50" t="s">
        <v>44</v>
      </c>
      <c r="F137" s="43">
        <v>200</v>
      </c>
      <c r="G137" s="43">
        <v>0.2</v>
      </c>
      <c r="H137" s="43" t="s">
        <v>57</v>
      </c>
      <c r="I137" s="43">
        <v>15</v>
      </c>
      <c r="J137" s="51">
        <v>58</v>
      </c>
      <c r="K137" s="44">
        <v>685</v>
      </c>
      <c r="L137" s="43"/>
    </row>
    <row r="138" spans="1:12" ht="15" x14ac:dyDescent="0.25">
      <c r="A138" s="14"/>
      <c r="B138" s="15"/>
      <c r="C138" s="11"/>
      <c r="D138" s="7" t="s">
        <v>23</v>
      </c>
      <c r="E138" s="50" t="s">
        <v>103</v>
      </c>
      <c r="F138" s="43">
        <v>25</v>
      </c>
      <c r="G138" s="43">
        <v>4.3</v>
      </c>
      <c r="H138" s="43">
        <v>0.7</v>
      </c>
      <c r="I138" s="43">
        <v>22.6</v>
      </c>
      <c r="J138" s="51">
        <v>114</v>
      </c>
      <c r="K138" s="44"/>
      <c r="L138" s="43"/>
    </row>
    <row r="139" spans="1:12" ht="15" x14ac:dyDescent="0.25">
      <c r="A139" s="14"/>
      <c r="B139" s="15"/>
      <c r="C139" s="11"/>
      <c r="D139" s="7" t="s">
        <v>24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SUM(F135:F141)</f>
        <v>425</v>
      </c>
      <c r="G142" s="19">
        <f t="shared" ref="G142:J142" si="48">SUM(G135:G141)</f>
        <v>27.150000000000002</v>
      </c>
      <c r="H142" s="19">
        <f t="shared" si="48"/>
        <v>13</v>
      </c>
      <c r="I142" s="19">
        <f t="shared" si="48"/>
        <v>65.580000000000013</v>
      </c>
      <c r="J142" s="19">
        <f t="shared" si="48"/>
        <v>490</v>
      </c>
      <c r="K142" s="25"/>
      <c r="L142" s="19">
        <f t="shared" ref="L142" si="49">SUM(L135:L141)</f>
        <v>0</v>
      </c>
    </row>
    <row r="143" spans="1:12" ht="15" x14ac:dyDescent="0.25">
      <c r="A143" s="13">
        <f>A135</f>
        <v>2</v>
      </c>
      <c r="B143" s="13">
        <f>B135</f>
        <v>2</v>
      </c>
      <c r="C143" s="10" t="s">
        <v>25</v>
      </c>
      <c r="D143" s="7" t="s">
        <v>26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4"/>
      <c r="B144" s="15"/>
      <c r="C144" s="11"/>
      <c r="D144" s="7" t="s">
        <v>27</v>
      </c>
      <c r="E144" s="50" t="s">
        <v>104</v>
      </c>
      <c r="F144" s="43">
        <v>250</v>
      </c>
      <c r="G144" s="43">
        <v>6.7</v>
      </c>
      <c r="H144" s="43">
        <v>5.2</v>
      </c>
      <c r="I144" s="43">
        <v>11.9</v>
      </c>
      <c r="J144" s="51">
        <v>123</v>
      </c>
      <c r="K144" s="44">
        <v>147</v>
      </c>
      <c r="L144" s="43"/>
    </row>
    <row r="145" spans="1:12" ht="15" x14ac:dyDescent="0.25">
      <c r="A145" s="14"/>
      <c r="B145" s="15"/>
      <c r="C145" s="11"/>
      <c r="D145" s="7" t="s">
        <v>28</v>
      </c>
      <c r="E145" s="50" t="s">
        <v>105</v>
      </c>
      <c r="F145" s="43">
        <v>100</v>
      </c>
      <c r="G145" s="43">
        <v>12.6</v>
      </c>
      <c r="H145" s="43">
        <v>7.1</v>
      </c>
      <c r="I145" s="43">
        <v>0.3</v>
      </c>
      <c r="J145" s="51">
        <v>183</v>
      </c>
      <c r="K145" s="44">
        <v>437</v>
      </c>
      <c r="L145" s="43"/>
    </row>
    <row r="146" spans="1:12" ht="15" x14ac:dyDescent="0.25">
      <c r="A146" s="14"/>
      <c r="B146" s="15"/>
      <c r="C146" s="11"/>
      <c r="D146" s="7" t="s">
        <v>29</v>
      </c>
      <c r="E146" s="50" t="s">
        <v>55</v>
      </c>
      <c r="F146" s="43">
        <v>150</v>
      </c>
      <c r="G146" s="43">
        <v>4.5</v>
      </c>
      <c r="H146" s="43">
        <v>5.0999999999999996</v>
      </c>
      <c r="I146" s="43">
        <v>21.9</v>
      </c>
      <c r="J146" s="51">
        <v>228</v>
      </c>
      <c r="K146" s="44">
        <v>508</v>
      </c>
      <c r="L146" s="43"/>
    </row>
    <row r="147" spans="1:12" ht="15.75" customHeight="1" x14ac:dyDescent="0.25">
      <c r="A147" s="14"/>
      <c r="B147" s="15"/>
      <c r="C147" s="11"/>
      <c r="D147" s="7" t="s">
        <v>30</v>
      </c>
      <c r="E147" s="50" t="s">
        <v>71</v>
      </c>
      <c r="F147" s="43">
        <v>200</v>
      </c>
      <c r="G147" s="43">
        <v>0.4</v>
      </c>
      <c r="H147" s="43" t="s">
        <v>57</v>
      </c>
      <c r="I147" s="43">
        <v>23.6</v>
      </c>
      <c r="J147" s="51">
        <v>94</v>
      </c>
      <c r="K147" s="44">
        <v>638</v>
      </c>
      <c r="L147" s="43"/>
    </row>
    <row r="148" spans="1:12" ht="15" x14ac:dyDescent="0.25">
      <c r="A148" s="14"/>
      <c r="B148" s="15"/>
      <c r="C148" s="11"/>
      <c r="D148" s="7" t="s">
        <v>31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14"/>
      <c r="B149" s="15"/>
      <c r="C149" s="11"/>
      <c r="D149" s="7" t="s">
        <v>32</v>
      </c>
      <c r="E149" s="50" t="s">
        <v>58</v>
      </c>
      <c r="F149" s="43">
        <v>50</v>
      </c>
      <c r="G149" s="43">
        <v>4.3</v>
      </c>
      <c r="H149" s="43">
        <v>0.7</v>
      </c>
      <c r="I149" s="43">
        <v>22.6</v>
      </c>
      <c r="J149" s="51">
        <v>114</v>
      </c>
      <c r="K149" s="44"/>
      <c r="L149" s="43"/>
    </row>
    <row r="150" spans="1:12" ht="15" x14ac:dyDescent="0.25">
      <c r="A150" s="14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16"/>
      <c r="B152" s="16"/>
      <c r="C152" s="8"/>
      <c r="D152" s="18" t="s">
        <v>33</v>
      </c>
      <c r="E152" s="9"/>
      <c r="F152" s="19">
        <f>SUM(F143:F151)</f>
        <v>750</v>
      </c>
      <c r="G152" s="19">
        <f t="shared" ref="G152:J152" si="50">SUM(G143:G151)</f>
        <v>28.5</v>
      </c>
      <c r="H152" s="19">
        <f t="shared" si="50"/>
        <v>18.099999999999998</v>
      </c>
      <c r="I152" s="19">
        <f t="shared" si="50"/>
        <v>80.300000000000011</v>
      </c>
      <c r="J152" s="19">
        <f t="shared" si="50"/>
        <v>742</v>
      </c>
      <c r="K152" s="25"/>
      <c r="L152" s="19">
        <f t="shared" ref="L152" si="51">SUM(L143:L151)</f>
        <v>0</v>
      </c>
    </row>
    <row r="153" spans="1:12" ht="15" x14ac:dyDescent="0.25">
      <c r="A153" s="13">
        <v>2</v>
      </c>
      <c r="B153" s="13">
        <v>2</v>
      </c>
      <c r="C153" s="71" t="s">
        <v>42</v>
      </c>
      <c r="D153" s="56" t="s">
        <v>59</v>
      </c>
      <c r="E153" s="74" t="s">
        <v>72</v>
      </c>
      <c r="F153" s="73">
        <v>100</v>
      </c>
      <c r="G153" s="73">
        <v>5.41</v>
      </c>
      <c r="H153" s="73">
        <v>10.49</v>
      </c>
      <c r="I153" s="73">
        <v>44.75</v>
      </c>
      <c r="J153" s="75">
        <v>294.99</v>
      </c>
      <c r="K153" s="68"/>
      <c r="L153" s="67"/>
    </row>
    <row r="154" spans="1:12" ht="15" x14ac:dyDescent="0.25">
      <c r="A154" s="16"/>
      <c r="B154" s="16"/>
      <c r="C154" s="8"/>
      <c r="D154" s="7" t="s">
        <v>30</v>
      </c>
      <c r="E154" s="74" t="s">
        <v>73</v>
      </c>
      <c r="F154" s="73">
        <v>200</v>
      </c>
      <c r="G154" s="73">
        <v>0.26</v>
      </c>
      <c r="H154" s="73">
        <v>0.05</v>
      </c>
      <c r="I154" s="73">
        <v>15.2</v>
      </c>
      <c r="J154" s="75">
        <v>59</v>
      </c>
      <c r="K154" s="68">
        <v>686</v>
      </c>
      <c r="L154" s="67"/>
    </row>
    <row r="155" spans="1:12" ht="15.75" thickBot="1" x14ac:dyDescent="0.25">
      <c r="A155" s="33">
        <f>A135</f>
        <v>2</v>
      </c>
      <c r="B155" s="77">
        <f>B135</f>
        <v>2</v>
      </c>
      <c r="C155" s="78" t="s">
        <v>4</v>
      </c>
      <c r="D155" s="62"/>
      <c r="E155" s="31"/>
      <c r="F155" s="32">
        <f>F142+F152</f>
        <v>1175</v>
      </c>
      <c r="G155" s="32">
        <f t="shared" ref="G155" si="52">G142+G152</f>
        <v>55.650000000000006</v>
      </c>
      <c r="H155" s="32">
        <f t="shared" ref="H155" si="53">H142+H152</f>
        <v>31.099999999999998</v>
      </c>
      <c r="I155" s="32">
        <f t="shared" ref="I155" si="54">I142+I152</f>
        <v>145.88000000000002</v>
      </c>
      <c r="J155" s="32">
        <f t="shared" ref="J155:L155" si="55">J142+J152</f>
        <v>1232</v>
      </c>
      <c r="K155" s="70"/>
      <c r="L155" s="69">
        <f t="shared" si="55"/>
        <v>0</v>
      </c>
    </row>
    <row r="156" spans="1:12" ht="15.75" thickBot="1" x14ac:dyDescent="0.3">
      <c r="A156" s="20">
        <v>2</v>
      </c>
      <c r="B156" s="21">
        <v>3</v>
      </c>
      <c r="C156" s="22" t="s">
        <v>20</v>
      </c>
      <c r="D156" s="5" t="s">
        <v>21</v>
      </c>
      <c r="E156" s="50" t="s">
        <v>106</v>
      </c>
      <c r="F156" s="43">
        <v>80</v>
      </c>
      <c r="G156" s="43">
        <v>17</v>
      </c>
      <c r="H156" s="43">
        <v>13</v>
      </c>
      <c r="I156" s="43" t="s">
        <v>57</v>
      </c>
      <c r="J156" s="51">
        <v>183</v>
      </c>
      <c r="K156" s="41">
        <v>487</v>
      </c>
      <c r="L156" s="40"/>
    </row>
    <row r="157" spans="1:12" ht="15" x14ac:dyDescent="0.25">
      <c r="A157" s="23"/>
      <c r="B157" s="15"/>
      <c r="C157" s="11"/>
      <c r="D157" s="5" t="s">
        <v>21</v>
      </c>
      <c r="E157" s="50" t="s">
        <v>89</v>
      </c>
      <c r="F157" s="43">
        <v>150</v>
      </c>
      <c r="G157" s="43">
        <v>3.2</v>
      </c>
      <c r="H157" s="43">
        <v>1.2</v>
      </c>
      <c r="I157" s="43">
        <v>22.1</v>
      </c>
      <c r="J157" s="51">
        <v>164</v>
      </c>
      <c r="K157" s="44">
        <v>511</v>
      </c>
      <c r="L157" s="43"/>
    </row>
    <row r="158" spans="1:12" ht="15" x14ac:dyDescent="0.25">
      <c r="A158" s="23"/>
      <c r="B158" s="15"/>
      <c r="C158" s="11"/>
      <c r="D158" s="7" t="s">
        <v>22</v>
      </c>
      <c r="E158" s="50" t="s">
        <v>108</v>
      </c>
      <c r="F158" s="43">
        <v>200</v>
      </c>
      <c r="G158" s="43">
        <v>6</v>
      </c>
      <c r="H158" s="43">
        <v>12</v>
      </c>
      <c r="I158" s="43">
        <v>8.1999999999999993</v>
      </c>
      <c r="J158" s="51">
        <v>169</v>
      </c>
      <c r="K158" s="44"/>
      <c r="L158" s="43"/>
    </row>
    <row r="159" spans="1:12" ht="15" x14ac:dyDescent="0.25">
      <c r="A159" s="23"/>
      <c r="B159" s="15"/>
      <c r="C159" s="11"/>
      <c r="D159" s="7" t="s">
        <v>23</v>
      </c>
      <c r="E159" s="50" t="s">
        <v>75</v>
      </c>
      <c r="F159" s="43">
        <v>20</v>
      </c>
      <c r="G159" s="43">
        <v>1.5</v>
      </c>
      <c r="H159" s="43">
        <v>0.6</v>
      </c>
      <c r="I159" s="43">
        <v>10</v>
      </c>
      <c r="J159" s="51">
        <v>52</v>
      </c>
      <c r="K159" s="44"/>
      <c r="L159" s="43"/>
    </row>
    <row r="160" spans="1:12" ht="15" x14ac:dyDescent="0.25">
      <c r="A160" s="23"/>
      <c r="B160" s="15"/>
      <c r="C160" s="11"/>
      <c r="D160" s="7" t="s">
        <v>24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26</v>
      </c>
      <c r="E161" s="50" t="s">
        <v>107</v>
      </c>
      <c r="F161" s="43">
        <v>50</v>
      </c>
      <c r="G161" s="43">
        <v>0.55000000000000004</v>
      </c>
      <c r="H161" s="43">
        <v>0.1</v>
      </c>
      <c r="I161" s="43">
        <v>1.9</v>
      </c>
      <c r="J161" s="51">
        <v>12.5</v>
      </c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4"/>
      <c r="B163" s="17"/>
      <c r="C163" s="8"/>
      <c r="D163" s="18" t="s">
        <v>33</v>
      </c>
      <c r="E163" s="9"/>
      <c r="F163" s="19">
        <f>SUM(F156:F162)</f>
        <v>500</v>
      </c>
      <c r="G163" s="19">
        <f t="shared" ref="G163:J163" si="56">SUM(G156:G162)</f>
        <v>28.25</v>
      </c>
      <c r="H163" s="19">
        <f t="shared" si="56"/>
        <v>26.900000000000002</v>
      </c>
      <c r="I163" s="19">
        <f t="shared" si="56"/>
        <v>42.199999999999996</v>
      </c>
      <c r="J163" s="19">
        <f t="shared" si="56"/>
        <v>580.5</v>
      </c>
      <c r="K163" s="25"/>
      <c r="L163" s="19">
        <f t="shared" ref="L163" si="57">SUM(L156:L162)</f>
        <v>0</v>
      </c>
    </row>
    <row r="164" spans="1:12" ht="15" x14ac:dyDescent="0.25">
      <c r="A164" s="26">
        <f>A156</f>
        <v>2</v>
      </c>
      <c r="B164" s="13">
        <f>B156</f>
        <v>3</v>
      </c>
      <c r="C164" s="10" t="s">
        <v>25</v>
      </c>
      <c r="D164" s="7" t="s">
        <v>26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3"/>
      <c r="B165" s="15"/>
      <c r="C165" s="11"/>
      <c r="D165" s="7" t="s">
        <v>27</v>
      </c>
      <c r="E165" s="50" t="s">
        <v>109</v>
      </c>
      <c r="F165" s="43">
        <v>250</v>
      </c>
      <c r="G165" s="43">
        <v>5.6</v>
      </c>
      <c r="H165" s="43">
        <v>6.3</v>
      </c>
      <c r="I165" s="43">
        <v>20</v>
      </c>
      <c r="J165" s="51">
        <v>113</v>
      </c>
      <c r="K165" s="44">
        <v>133</v>
      </c>
      <c r="L165" s="43"/>
    </row>
    <row r="166" spans="1:12" ht="15" x14ac:dyDescent="0.25">
      <c r="A166" s="23"/>
      <c r="B166" s="15"/>
      <c r="C166" s="11"/>
      <c r="D166" s="7" t="s">
        <v>28</v>
      </c>
      <c r="E166" s="50" t="s">
        <v>110</v>
      </c>
      <c r="F166" s="43">
        <v>150</v>
      </c>
      <c r="G166" s="43">
        <v>3.2</v>
      </c>
      <c r="H166" s="43">
        <v>7.9</v>
      </c>
      <c r="I166" s="43">
        <v>22.1</v>
      </c>
      <c r="J166" s="51">
        <v>171</v>
      </c>
      <c r="K166" s="44">
        <v>461</v>
      </c>
      <c r="L166" s="43"/>
    </row>
    <row r="167" spans="1:12" ht="15" x14ac:dyDescent="0.25">
      <c r="A167" s="23"/>
      <c r="B167" s="15"/>
      <c r="C167" s="11"/>
      <c r="D167" s="7" t="s">
        <v>29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30</v>
      </c>
      <c r="E168" s="50" t="s">
        <v>65</v>
      </c>
      <c r="F168" s="43">
        <v>200</v>
      </c>
      <c r="G168" s="43">
        <v>1.2</v>
      </c>
      <c r="H168" s="43" t="s">
        <v>57</v>
      </c>
      <c r="I168" s="43">
        <v>31.6</v>
      </c>
      <c r="J168" s="51">
        <v>126</v>
      </c>
      <c r="K168" s="44">
        <v>686</v>
      </c>
      <c r="L168" s="43"/>
    </row>
    <row r="169" spans="1:12" ht="15" x14ac:dyDescent="0.25">
      <c r="A169" s="23"/>
      <c r="B169" s="15"/>
      <c r="C169" s="11"/>
      <c r="D169" s="7" t="s">
        <v>31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32</v>
      </c>
      <c r="E170" s="50" t="s">
        <v>58</v>
      </c>
      <c r="F170" s="43">
        <v>50</v>
      </c>
      <c r="G170" s="43">
        <v>4.3</v>
      </c>
      <c r="H170" s="43">
        <v>0.7</v>
      </c>
      <c r="I170" s="43">
        <v>22.6</v>
      </c>
      <c r="J170" s="51">
        <v>144</v>
      </c>
      <c r="K170" s="44"/>
      <c r="L170" s="43"/>
    </row>
    <row r="171" spans="1:12" ht="15" x14ac:dyDescent="0.2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4"/>
      <c r="B173" s="17"/>
      <c r="C173" s="8"/>
      <c r="D173" s="18" t="s">
        <v>33</v>
      </c>
      <c r="E173" s="9"/>
      <c r="F173" s="19">
        <f>SUM(F164:F172)</f>
        <v>650</v>
      </c>
      <c r="G173" s="19">
        <f t="shared" ref="G173:J173" si="58">SUM(G164:G172)</f>
        <v>14.3</v>
      </c>
      <c r="H173" s="19">
        <f t="shared" si="58"/>
        <v>14.899999999999999</v>
      </c>
      <c r="I173" s="19">
        <f t="shared" si="58"/>
        <v>96.300000000000011</v>
      </c>
      <c r="J173" s="19">
        <f t="shared" si="58"/>
        <v>554</v>
      </c>
      <c r="K173" s="25"/>
      <c r="L173" s="19">
        <f t="shared" ref="L173" si="59">SUM(L164:L172)</f>
        <v>0</v>
      </c>
    </row>
    <row r="174" spans="1:12" ht="15" x14ac:dyDescent="0.25">
      <c r="A174" s="23">
        <v>2</v>
      </c>
      <c r="B174" s="15">
        <v>3</v>
      </c>
      <c r="C174" s="71" t="s">
        <v>42</v>
      </c>
      <c r="D174" s="56" t="s">
        <v>59</v>
      </c>
      <c r="E174" s="74" t="s">
        <v>82</v>
      </c>
      <c r="F174" s="73">
        <v>105</v>
      </c>
      <c r="G174" s="73">
        <v>8.4499999999999993</v>
      </c>
      <c r="H174" s="73">
        <v>11.7</v>
      </c>
      <c r="I174" s="73">
        <v>35.479999999999997</v>
      </c>
      <c r="J174" s="75">
        <v>281.43</v>
      </c>
      <c r="K174" s="68"/>
      <c r="L174" s="67"/>
    </row>
    <row r="175" spans="1:12" ht="15" x14ac:dyDescent="0.25">
      <c r="A175" s="23"/>
      <c r="B175" s="15"/>
      <c r="C175" s="8"/>
      <c r="D175" s="7" t="s">
        <v>30</v>
      </c>
      <c r="E175" s="74" t="s">
        <v>61</v>
      </c>
      <c r="F175" s="73">
        <v>200</v>
      </c>
      <c r="G175" s="73">
        <v>0.2</v>
      </c>
      <c r="H175" s="73"/>
      <c r="I175" s="73"/>
      <c r="J175" s="75">
        <v>59</v>
      </c>
      <c r="K175" s="68">
        <v>685</v>
      </c>
      <c r="L175" s="67"/>
    </row>
    <row r="176" spans="1:12" ht="15.75" thickBot="1" x14ac:dyDescent="0.25">
      <c r="A176" s="29">
        <f>A156</f>
        <v>2</v>
      </c>
      <c r="B176" s="30">
        <f>B156</f>
        <v>3</v>
      </c>
      <c r="C176" s="61" t="s">
        <v>4</v>
      </c>
      <c r="D176" s="62"/>
      <c r="E176" s="31"/>
      <c r="F176" s="32">
        <f>F163+F173</f>
        <v>1150</v>
      </c>
      <c r="G176" s="32">
        <f t="shared" ref="G176" si="60">G163+G173</f>
        <v>42.55</v>
      </c>
      <c r="H176" s="32">
        <f t="shared" ref="H176" si="61">H163+H173</f>
        <v>41.8</v>
      </c>
      <c r="I176" s="32">
        <f t="shared" ref="I176" si="62">I163+I173</f>
        <v>138.5</v>
      </c>
      <c r="J176" s="32">
        <f t="shared" ref="J176:L176" si="63">J163+J173</f>
        <v>1134.5</v>
      </c>
      <c r="K176" s="70"/>
      <c r="L176" s="69">
        <f t="shared" si="63"/>
        <v>0</v>
      </c>
    </row>
    <row r="177" spans="1:12" ht="15" x14ac:dyDescent="0.25">
      <c r="A177" s="20">
        <v>2</v>
      </c>
      <c r="B177" s="21">
        <v>4</v>
      </c>
      <c r="C177" s="22" t="s">
        <v>20</v>
      </c>
      <c r="D177" s="5" t="s">
        <v>21</v>
      </c>
      <c r="E177" s="50" t="s">
        <v>111</v>
      </c>
      <c r="F177" s="43">
        <v>135</v>
      </c>
      <c r="G177" s="43">
        <v>19.25</v>
      </c>
      <c r="H177" s="43">
        <v>14.8</v>
      </c>
      <c r="I177" s="43">
        <v>32.299999999999997</v>
      </c>
      <c r="J177" s="51">
        <v>339</v>
      </c>
      <c r="K177" s="41">
        <v>366.36200000000002</v>
      </c>
      <c r="L177" s="40"/>
    </row>
    <row r="178" spans="1:12" ht="15" x14ac:dyDescent="0.25">
      <c r="A178" s="23"/>
      <c r="B178" s="15"/>
      <c r="C178" s="11"/>
      <c r="D178" s="6"/>
      <c r="E178" s="50"/>
      <c r="F178" s="43"/>
      <c r="G178" s="43"/>
      <c r="H178" s="43"/>
      <c r="I178" s="43"/>
      <c r="J178" s="51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50" t="s">
        <v>112</v>
      </c>
      <c r="F179" s="43">
        <v>200</v>
      </c>
      <c r="G179" s="43">
        <v>0.2</v>
      </c>
      <c r="H179" s="43" t="s">
        <v>57</v>
      </c>
      <c r="I179" s="43">
        <v>15</v>
      </c>
      <c r="J179" s="51">
        <v>58</v>
      </c>
      <c r="K179" s="44">
        <v>685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50" t="s">
        <v>66</v>
      </c>
      <c r="F180" s="43">
        <v>40</v>
      </c>
      <c r="G180" s="43">
        <v>3.08</v>
      </c>
      <c r="H180" s="43">
        <v>1.2</v>
      </c>
      <c r="I180" s="43">
        <v>20</v>
      </c>
      <c r="J180" s="51">
        <v>103.6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50" t="s">
        <v>113</v>
      </c>
      <c r="F181" s="43" t="s">
        <v>46</v>
      </c>
      <c r="G181" s="43">
        <v>0.4</v>
      </c>
      <c r="H181" s="43">
        <v>0.4</v>
      </c>
      <c r="I181" s="43">
        <v>9.8000000000000007</v>
      </c>
      <c r="J181" s="51">
        <v>0.03</v>
      </c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SUM(F177:F183)</f>
        <v>375</v>
      </c>
      <c r="G184" s="19">
        <f t="shared" ref="G184:J184" si="64">SUM(G177:G183)</f>
        <v>22.93</v>
      </c>
      <c r="H184" s="19">
        <f t="shared" si="64"/>
        <v>16.399999999999999</v>
      </c>
      <c r="I184" s="19">
        <f t="shared" si="64"/>
        <v>77.099999999999994</v>
      </c>
      <c r="J184" s="19">
        <f t="shared" si="64"/>
        <v>500.63</v>
      </c>
      <c r="K184" s="25"/>
      <c r="L184" s="19">
        <f t="shared" ref="L184" si="65">SUM(L177:L183)</f>
        <v>0</v>
      </c>
    </row>
    <row r="185" spans="1:12" ht="15" x14ac:dyDescent="0.25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50" t="s">
        <v>102</v>
      </c>
      <c r="F185" s="43">
        <v>20</v>
      </c>
      <c r="G185" s="43">
        <v>0.14000000000000001</v>
      </c>
      <c r="H185" s="43" t="s">
        <v>57</v>
      </c>
      <c r="I185" s="43">
        <v>0.39</v>
      </c>
      <c r="J185" s="51">
        <v>2.2000000000000002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0" t="s">
        <v>77</v>
      </c>
      <c r="F186" s="43">
        <v>250</v>
      </c>
      <c r="G186" s="43">
        <v>7.5</v>
      </c>
      <c r="H186" s="43">
        <v>3.2</v>
      </c>
      <c r="I186" s="43">
        <v>17.3</v>
      </c>
      <c r="J186" s="51">
        <v>135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50" t="s">
        <v>114</v>
      </c>
      <c r="F187" s="43">
        <v>80</v>
      </c>
      <c r="G187" s="43">
        <v>10.8</v>
      </c>
      <c r="H187" s="43">
        <v>7.4</v>
      </c>
      <c r="I187" s="43">
        <v>6.9</v>
      </c>
      <c r="J187" s="51">
        <v>127</v>
      </c>
      <c r="K187" s="44">
        <v>439.46800000000002</v>
      </c>
      <c r="L187" s="43"/>
    </row>
    <row r="188" spans="1:12" ht="15" x14ac:dyDescent="0.25">
      <c r="A188" s="23"/>
      <c r="B188" s="15"/>
      <c r="C188" s="11"/>
      <c r="D188" s="7" t="s">
        <v>29</v>
      </c>
      <c r="E188" s="50" t="s">
        <v>64</v>
      </c>
      <c r="F188" s="43">
        <v>150</v>
      </c>
      <c r="G188" s="43">
        <v>5.3</v>
      </c>
      <c r="H188" s="43">
        <v>6.2</v>
      </c>
      <c r="I188" s="43">
        <v>35.299999999999997</v>
      </c>
      <c r="J188" s="51">
        <v>220</v>
      </c>
      <c r="K188" s="44">
        <v>332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0" t="s">
        <v>115</v>
      </c>
      <c r="F189" s="43">
        <v>200</v>
      </c>
      <c r="G189" s="43">
        <v>1.4</v>
      </c>
      <c r="H189" s="43">
        <v>0.2</v>
      </c>
      <c r="I189" s="43">
        <v>26.4</v>
      </c>
      <c r="J189" s="51">
        <v>120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50" t="s">
        <v>58</v>
      </c>
      <c r="F191" s="43">
        <v>50</v>
      </c>
      <c r="G191" s="43">
        <v>4.3</v>
      </c>
      <c r="H191" s="43">
        <v>0.7</v>
      </c>
      <c r="I191" s="43">
        <v>22.6</v>
      </c>
      <c r="J191" s="51">
        <v>114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75" customHeight="1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66">SUM(G185:G193)</f>
        <v>29.44</v>
      </c>
      <c r="H194" s="19">
        <f t="shared" si="66"/>
        <v>17.7</v>
      </c>
      <c r="I194" s="19">
        <f t="shared" si="66"/>
        <v>108.88999999999999</v>
      </c>
      <c r="J194" s="19">
        <f t="shared" si="66"/>
        <v>718.2</v>
      </c>
      <c r="K194" s="25"/>
      <c r="L194" s="19">
        <f t="shared" ref="L194" si="67">SUM(L185:L193)</f>
        <v>0</v>
      </c>
    </row>
    <row r="195" spans="1:12" ht="15" x14ac:dyDescent="0.25">
      <c r="A195" s="23">
        <v>2</v>
      </c>
      <c r="B195" s="15">
        <v>4</v>
      </c>
      <c r="C195" s="71" t="s">
        <v>42</v>
      </c>
      <c r="D195" s="56" t="s">
        <v>59</v>
      </c>
      <c r="E195" s="72" t="s">
        <v>90</v>
      </c>
      <c r="F195" s="73">
        <v>170</v>
      </c>
      <c r="G195" s="73">
        <v>9.74</v>
      </c>
      <c r="H195" s="73">
        <v>7.61</v>
      </c>
      <c r="I195" s="73">
        <v>6.22</v>
      </c>
      <c r="J195" s="75">
        <v>134.15</v>
      </c>
      <c r="K195" s="79"/>
      <c r="L195" s="67"/>
    </row>
    <row r="196" spans="1:12" ht="15" x14ac:dyDescent="0.25">
      <c r="A196" s="23"/>
      <c r="B196" s="15"/>
      <c r="C196" s="8"/>
      <c r="D196" s="7" t="s">
        <v>30</v>
      </c>
      <c r="E196" s="72" t="s">
        <v>71</v>
      </c>
      <c r="F196" s="73">
        <v>200</v>
      </c>
      <c r="G196" s="73">
        <v>0.4</v>
      </c>
      <c r="H196" s="73" t="s">
        <v>57</v>
      </c>
      <c r="I196" s="73">
        <v>23.6</v>
      </c>
      <c r="J196" s="75">
        <v>94</v>
      </c>
      <c r="K196" s="25">
        <v>640</v>
      </c>
      <c r="L196" s="67"/>
    </row>
    <row r="197" spans="1:12" ht="15.75" thickBot="1" x14ac:dyDescent="0.25">
      <c r="A197" s="29">
        <f>A177</f>
        <v>2</v>
      </c>
      <c r="B197" s="30">
        <f>B177</f>
        <v>4</v>
      </c>
      <c r="C197" s="61" t="s">
        <v>4</v>
      </c>
      <c r="D197" s="62"/>
      <c r="E197" s="31"/>
      <c r="F197" s="32">
        <f>F184+F194</f>
        <v>1125</v>
      </c>
      <c r="G197" s="32">
        <f t="shared" ref="G197" si="68">G184+G194</f>
        <v>52.370000000000005</v>
      </c>
      <c r="H197" s="32">
        <f t="shared" ref="H197" si="69">H184+H194</f>
        <v>34.099999999999994</v>
      </c>
      <c r="I197" s="32">
        <f t="shared" ref="I197" si="70">I184+I194</f>
        <v>185.98999999999998</v>
      </c>
      <c r="J197" s="32">
        <f t="shared" ref="J197:L197" si="71">J184+J194</f>
        <v>1218.83</v>
      </c>
      <c r="K197" s="70"/>
      <c r="L197" s="69">
        <f t="shared" si="71"/>
        <v>0</v>
      </c>
    </row>
    <row r="198" spans="1:12" ht="15.75" thickBot="1" x14ac:dyDescent="0.3">
      <c r="A198" s="20">
        <v>2</v>
      </c>
      <c r="B198" s="21">
        <v>5</v>
      </c>
      <c r="C198" s="22" t="s">
        <v>20</v>
      </c>
      <c r="D198" s="5" t="s">
        <v>21</v>
      </c>
      <c r="E198" s="50" t="s">
        <v>116</v>
      </c>
      <c r="F198" s="43">
        <v>80</v>
      </c>
      <c r="G198" s="43">
        <v>16.2</v>
      </c>
      <c r="H198" s="43">
        <v>1.1000000000000001</v>
      </c>
      <c r="I198" s="43" t="s">
        <v>57</v>
      </c>
      <c r="J198" s="51">
        <v>75</v>
      </c>
      <c r="K198" s="41">
        <v>371.37900000000002</v>
      </c>
      <c r="L198" s="40"/>
    </row>
    <row r="199" spans="1:12" ht="15" x14ac:dyDescent="0.25">
      <c r="A199" s="23"/>
      <c r="B199" s="15"/>
      <c r="C199" s="11"/>
      <c r="D199" s="5" t="s">
        <v>21</v>
      </c>
      <c r="E199" s="50" t="s">
        <v>84</v>
      </c>
      <c r="F199" s="43">
        <v>150</v>
      </c>
      <c r="G199" s="43">
        <v>3.2</v>
      </c>
      <c r="H199" s="43">
        <v>1.2</v>
      </c>
      <c r="I199" s="43">
        <v>22.1</v>
      </c>
      <c r="J199" s="51">
        <v>164</v>
      </c>
      <c r="K199" s="44">
        <v>520</v>
      </c>
      <c r="L199" s="43"/>
    </row>
    <row r="200" spans="1:12" ht="15" x14ac:dyDescent="0.25">
      <c r="A200" s="23"/>
      <c r="B200" s="15"/>
      <c r="C200" s="11"/>
      <c r="D200" s="7" t="s">
        <v>22</v>
      </c>
      <c r="E200" s="50" t="s">
        <v>44</v>
      </c>
      <c r="F200" s="43">
        <v>200</v>
      </c>
      <c r="G200" s="43">
        <v>0.2</v>
      </c>
      <c r="H200" s="43" t="s">
        <v>57</v>
      </c>
      <c r="I200" s="43">
        <v>15</v>
      </c>
      <c r="J200" s="51">
        <v>58</v>
      </c>
      <c r="K200" s="44">
        <v>685</v>
      </c>
      <c r="L200" s="43"/>
    </row>
    <row r="201" spans="1:12" ht="15" x14ac:dyDescent="0.25">
      <c r="A201" s="23"/>
      <c r="B201" s="15"/>
      <c r="C201" s="11"/>
      <c r="D201" s="7" t="s">
        <v>23</v>
      </c>
      <c r="E201" s="50" t="s">
        <v>58</v>
      </c>
      <c r="F201" s="43">
        <v>25</v>
      </c>
      <c r="G201" s="43">
        <v>4.3</v>
      </c>
      <c r="H201" s="43">
        <v>0.7</v>
      </c>
      <c r="I201" s="43">
        <v>22.6</v>
      </c>
      <c r="J201" s="51">
        <v>57</v>
      </c>
      <c r="K201" s="44"/>
      <c r="L201" s="43"/>
    </row>
    <row r="202" spans="1:12" ht="15" x14ac:dyDescent="0.25">
      <c r="A202" s="23"/>
      <c r="B202" s="15"/>
      <c r="C202" s="11"/>
      <c r="D202" s="7" t="s">
        <v>24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7" t="s">
        <v>26</v>
      </c>
      <c r="E203" s="50" t="s">
        <v>102</v>
      </c>
      <c r="F203" s="43">
        <v>20</v>
      </c>
      <c r="G203" s="43">
        <v>0.14000000000000001</v>
      </c>
      <c r="H203" s="43" t="s">
        <v>57</v>
      </c>
      <c r="I203" s="43">
        <v>0.39</v>
      </c>
      <c r="J203" s="51">
        <v>2.2000000000000002</v>
      </c>
      <c r="K203" s="44"/>
      <c r="L203" s="43"/>
    </row>
    <row r="204" spans="1:12" ht="15" x14ac:dyDescent="0.2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4"/>
      <c r="B205" s="17"/>
      <c r="C205" s="8"/>
      <c r="D205" s="18" t="s">
        <v>33</v>
      </c>
      <c r="E205" s="9"/>
      <c r="F205" s="19">
        <f>SUM(F198:F204)</f>
        <v>475</v>
      </c>
      <c r="G205" s="19">
        <f t="shared" ref="G205:J205" si="72">SUM(G198:G204)</f>
        <v>24.04</v>
      </c>
      <c r="H205" s="19">
        <f t="shared" si="72"/>
        <v>3</v>
      </c>
      <c r="I205" s="19">
        <f t="shared" si="72"/>
        <v>60.09</v>
      </c>
      <c r="J205" s="19">
        <f t="shared" si="72"/>
        <v>356.2</v>
      </c>
      <c r="K205" s="25"/>
      <c r="L205" s="19">
        <f t="shared" ref="L205" si="73">SUM(L198:L204)</f>
        <v>0</v>
      </c>
    </row>
    <row r="206" spans="1:12" ht="15" x14ac:dyDescent="0.25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3"/>
      <c r="B207" s="15"/>
      <c r="C207" s="11"/>
      <c r="D207" s="7" t="s">
        <v>27</v>
      </c>
      <c r="E207" s="50" t="s">
        <v>86</v>
      </c>
      <c r="F207" s="43">
        <v>250</v>
      </c>
      <c r="G207" s="43">
        <v>2.5</v>
      </c>
      <c r="H207" s="43">
        <v>2.8</v>
      </c>
      <c r="I207" s="43">
        <v>13.6</v>
      </c>
      <c r="J207" s="51">
        <v>90</v>
      </c>
      <c r="K207" s="44">
        <v>110</v>
      </c>
      <c r="L207" s="43"/>
    </row>
    <row r="208" spans="1:12" ht="15" x14ac:dyDescent="0.25">
      <c r="A208" s="23"/>
      <c r="B208" s="15"/>
      <c r="C208" s="11"/>
      <c r="D208" s="7" t="s">
        <v>28</v>
      </c>
      <c r="E208" s="50" t="s">
        <v>117</v>
      </c>
      <c r="F208" s="43">
        <v>80</v>
      </c>
      <c r="G208" s="43">
        <v>25</v>
      </c>
      <c r="H208" s="43">
        <v>4.7</v>
      </c>
      <c r="I208" s="43" t="s">
        <v>57</v>
      </c>
      <c r="J208" s="51">
        <v>203</v>
      </c>
      <c r="K208" s="44">
        <v>411.43299999999999</v>
      </c>
      <c r="L208" s="43"/>
    </row>
    <row r="209" spans="1:12" ht="15" x14ac:dyDescent="0.25">
      <c r="A209" s="23"/>
      <c r="B209" s="15"/>
      <c r="C209" s="11"/>
      <c r="D209" s="7" t="s">
        <v>29</v>
      </c>
      <c r="E209" s="50" t="s">
        <v>89</v>
      </c>
      <c r="F209" s="43">
        <v>150</v>
      </c>
      <c r="G209" s="43">
        <v>3.2</v>
      </c>
      <c r="H209" s="43">
        <v>1.2</v>
      </c>
      <c r="I209" s="43">
        <v>22.1</v>
      </c>
      <c r="J209" s="51">
        <v>164</v>
      </c>
      <c r="K209" s="44">
        <v>511</v>
      </c>
      <c r="L209" s="43"/>
    </row>
    <row r="210" spans="1:12" ht="15" x14ac:dyDescent="0.25">
      <c r="A210" s="23"/>
      <c r="B210" s="15"/>
      <c r="C210" s="11"/>
      <c r="D210" s="7" t="s">
        <v>30</v>
      </c>
      <c r="E210" s="50" t="s">
        <v>56</v>
      </c>
      <c r="F210" s="43">
        <v>200</v>
      </c>
      <c r="G210" s="43">
        <v>1.2</v>
      </c>
      <c r="H210" s="43" t="s">
        <v>57</v>
      </c>
      <c r="I210" s="43">
        <v>31.6</v>
      </c>
      <c r="J210" s="51">
        <v>126</v>
      </c>
      <c r="K210" s="44">
        <v>638</v>
      </c>
      <c r="L210" s="43"/>
    </row>
    <row r="211" spans="1:12" ht="15" x14ac:dyDescent="0.25">
      <c r="A211" s="23"/>
      <c r="B211" s="15"/>
      <c r="C211" s="11"/>
      <c r="D211" s="7" t="s">
        <v>31</v>
      </c>
      <c r="E211" s="42"/>
      <c r="F211" s="43"/>
      <c r="G211" s="43"/>
      <c r="H211" s="43"/>
      <c r="I211" s="43"/>
      <c r="J211" s="43"/>
      <c r="K211" s="44"/>
      <c r="L211" s="43"/>
    </row>
    <row r="212" spans="1:12" ht="15" x14ac:dyDescent="0.25">
      <c r="A212" s="23"/>
      <c r="B212" s="15"/>
      <c r="C212" s="11"/>
      <c r="D212" s="7" t="s">
        <v>32</v>
      </c>
      <c r="E212" s="50" t="s">
        <v>58</v>
      </c>
      <c r="F212" s="43">
        <v>50</v>
      </c>
      <c r="G212" s="43">
        <v>4.3</v>
      </c>
      <c r="H212" s="43">
        <v>0.7</v>
      </c>
      <c r="I212" s="43">
        <v>22.6</v>
      </c>
      <c r="J212" s="51">
        <v>144</v>
      </c>
      <c r="K212" s="44"/>
      <c r="L212" s="43"/>
    </row>
    <row r="213" spans="1:12" ht="15" x14ac:dyDescent="0.2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4"/>
      <c r="B215" s="17"/>
      <c r="C215" s="8"/>
      <c r="D215" s="18" t="s">
        <v>33</v>
      </c>
      <c r="E215" s="9"/>
      <c r="F215" s="19">
        <f>SUM(F206:F214)</f>
        <v>730</v>
      </c>
      <c r="G215" s="19">
        <f t="shared" ref="G215:J215" si="74">SUM(G206:G214)</f>
        <v>36.199999999999996</v>
      </c>
      <c r="H215" s="19">
        <f t="shared" si="74"/>
        <v>9.3999999999999986</v>
      </c>
      <c r="I215" s="19">
        <f t="shared" si="74"/>
        <v>89.9</v>
      </c>
      <c r="J215" s="19">
        <f t="shared" si="74"/>
        <v>727</v>
      </c>
      <c r="K215" s="25"/>
      <c r="L215" s="19">
        <f t="shared" ref="L215" si="75">SUM(L206:L214)</f>
        <v>0</v>
      </c>
    </row>
    <row r="216" spans="1:12" ht="15" x14ac:dyDescent="0.25">
      <c r="A216" s="23">
        <v>2</v>
      </c>
      <c r="B216" s="15">
        <v>5</v>
      </c>
      <c r="C216" s="71" t="s">
        <v>42</v>
      </c>
      <c r="D216" s="56" t="s">
        <v>59</v>
      </c>
      <c r="E216" s="74" t="s">
        <v>48</v>
      </c>
      <c r="F216" s="73">
        <v>20</v>
      </c>
      <c r="G216" s="73">
        <v>4.7</v>
      </c>
      <c r="H216" s="73">
        <v>7.9</v>
      </c>
      <c r="I216" s="73">
        <v>7.3</v>
      </c>
      <c r="J216" s="75">
        <v>122</v>
      </c>
      <c r="K216" s="80" t="s">
        <v>49</v>
      </c>
      <c r="L216" s="67"/>
    </row>
    <row r="217" spans="1:12" ht="15" x14ac:dyDescent="0.25">
      <c r="A217" s="23"/>
      <c r="B217" s="15"/>
      <c r="C217" s="11"/>
      <c r="D217" s="7" t="s">
        <v>30</v>
      </c>
      <c r="E217" s="74" t="s">
        <v>71</v>
      </c>
      <c r="F217" s="73">
        <v>200</v>
      </c>
      <c r="G217" s="73">
        <v>0.4</v>
      </c>
      <c r="H217" s="73" t="s">
        <v>57</v>
      </c>
      <c r="I217" s="73">
        <v>23.6</v>
      </c>
      <c r="J217" s="75">
        <v>94</v>
      </c>
      <c r="K217" s="68">
        <v>640</v>
      </c>
      <c r="L217" s="67"/>
    </row>
    <row r="218" spans="1:12" ht="15" x14ac:dyDescent="0.25">
      <c r="A218" s="23"/>
      <c r="B218" s="15"/>
      <c r="C218" s="8"/>
      <c r="D218" s="7" t="s">
        <v>24</v>
      </c>
      <c r="E218" s="74" t="s">
        <v>45</v>
      </c>
      <c r="F218" s="73" t="s">
        <v>46</v>
      </c>
      <c r="G218" s="73">
        <v>0.4</v>
      </c>
      <c r="H218" s="73">
        <v>0.4</v>
      </c>
      <c r="I218" s="73">
        <v>9.8000000000000007</v>
      </c>
      <c r="J218" s="75">
        <v>124</v>
      </c>
      <c r="K218" s="68"/>
      <c r="L218" s="67"/>
    </row>
    <row r="219" spans="1:12" ht="15.75" thickBot="1" x14ac:dyDescent="0.25">
      <c r="A219" s="29">
        <f>A198</f>
        <v>2</v>
      </c>
      <c r="B219" s="30">
        <f>B198</f>
        <v>5</v>
      </c>
      <c r="C219" s="61" t="s">
        <v>4</v>
      </c>
      <c r="D219" s="62"/>
      <c r="E219" s="31"/>
      <c r="F219" s="32">
        <f>F205+F215</f>
        <v>1205</v>
      </c>
      <c r="G219" s="32">
        <f t="shared" ref="G219" si="76">G205+G215</f>
        <v>60.239999999999995</v>
      </c>
      <c r="H219" s="32">
        <f t="shared" ref="H219" si="77">H205+H215</f>
        <v>12.399999999999999</v>
      </c>
      <c r="I219" s="32">
        <f t="shared" ref="I219" si="78">I205+I215</f>
        <v>149.99</v>
      </c>
      <c r="J219" s="32">
        <f t="shared" ref="J219:L219" si="79">J205+J215</f>
        <v>1083.2</v>
      </c>
      <c r="K219" s="70"/>
      <c r="L219" s="69">
        <f t="shared" si="79"/>
        <v>0</v>
      </c>
    </row>
    <row r="220" spans="1:12" x14ac:dyDescent="0.2">
      <c r="A220" s="27"/>
      <c r="B220" s="28"/>
      <c r="C220" s="63" t="s">
        <v>5</v>
      </c>
      <c r="D220" s="63"/>
      <c r="E220" s="63"/>
      <c r="F220" s="34">
        <f>(F27+F48+F69+F90+F112+F134+F155+F176+F197+F219)/(IF(F27=0,0,1)+IF(F48=0,0,1)+IF(F69=0,0,1)+IF(F90=0,0,1)+IF(F112=0,0,1)+IF(F134=0,0,1)+IF(F155=0,0,1)+IF(F176=0,0,1)+IF(F197=0,0,1)+IF(F219=0,0,1))</f>
        <v>1190.5</v>
      </c>
      <c r="G220" s="34">
        <f>(G27+G48+G69+G90+G112+G134+G155+G176+G197+G219)/(IF(G27=0,0,1)+IF(G48=0,0,1)+IF(G69=0,0,1)+IF(G90=0,0,1)+IF(G112=0,0,1)+IF(G134=0,0,1)+IF(G155=0,0,1)+IF(G176=0,0,1)+IF(G197=0,0,1)+IF(G219=0,0,1))</f>
        <v>51.501999999999995</v>
      </c>
      <c r="H220" s="34">
        <f>(H27+H48+H69+H90+H112+H134+H155+H176+H197+H219)/(IF(H27=0,0,1)+IF(H48=0,0,1)+IF(H69=0,0,1)+IF(H90=0,0,1)+IF(H112=0,0,1)+IF(H134=0,0,1)+IF(H155=0,0,1)+IF(H176=0,0,1)+IF(H197=0,0,1)+IF(H219=0,0,1))</f>
        <v>36.156999999999996</v>
      </c>
      <c r="I220" s="34">
        <f>(I27+I48+I69+I90+I112+I134+I155+I176+I197+I219)/(IF(I27=0,0,1)+IF(I48=0,0,1)+IF(I69=0,0,1)+IF(I90=0,0,1)+IF(I112=0,0,1)+IF(I134=0,0,1)+IF(I155=0,0,1)+IF(I176=0,0,1)+IF(I197=0,0,1)+IF(I219=0,0,1))</f>
        <v>169.15500000000003</v>
      </c>
      <c r="J220" s="34">
        <f>(J27+J48+J69+J90+J112+J134+J155+J176+J197+J219)/(IF(J27=0,0,1)+IF(J48=0,0,1)+IF(J69=0,0,1)+IF(J90=0,0,1)+IF(J112=0,0,1)+IF(J134=0,0,1)+IF(J155=0,0,1)+IF(J176=0,0,1)+IF(J197=0,0,1)+IF(J219=0,0,1))</f>
        <v>1225.9259999999999</v>
      </c>
      <c r="K220" s="34"/>
      <c r="L220" s="34" t="e">
        <f>(L27+L48+L69+L90+L112+L134+L155+L176+L197+L219)/(IF(L27=0,0,1)+IF(L48=0,0,1)+IF(L69=0,0,1)+IF(L90=0,0,1)+IF(L112=0,0,1)+IF(L134=0,0,1)+IF(L155=0,0,1)+IF(L176=0,0,1)+IF(L197=0,0,1)+IF(L219=0,0,1))</f>
        <v>#DIV/0!</v>
      </c>
    </row>
  </sheetData>
  <mergeCells count="14">
    <mergeCell ref="C90:D90"/>
    <mergeCell ref="C112:D112"/>
    <mergeCell ref="C27:D27"/>
    <mergeCell ref="C220:E220"/>
    <mergeCell ref="C219:D219"/>
    <mergeCell ref="C134:D134"/>
    <mergeCell ref="C155:D155"/>
    <mergeCell ref="C176:D176"/>
    <mergeCell ref="C197:D197"/>
    <mergeCell ref="C1:E1"/>
    <mergeCell ref="H1:K1"/>
    <mergeCell ref="H2:K2"/>
    <mergeCell ref="C48:D48"/>
    <mergeCell ref="C69:D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2023-10-27T08:44:40Z</dcterms:modified>
</cp:coreProperties>
</file>